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ddfe9032a0b62e42/Desktop/"/>
    </mc:Choice>
  </mc:AlternateContent>
  <xr:revisionPtr revIDLastSave="0" documentId="8_{9555FA12-D325-48E3-8CDB-603B143A28B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certficate" sheetId="4" r:id="rId1"/>
    <sheet name="value" sheetId="2" r:id="rId2"/>
    <sheet name="data input" sheetId="5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2" l="1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20" i="2"/>
  <c r="B9" i="2" l="1"/>
  <c r="F35" i="4" s="1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L24" i="4" l="1"/>
  <c r="B35" i="4" l="1"/>
  <c r="Z36" i="4" l="1"/>
  <c r="Z37" i="4"/>
  <c r="Z38" i="4"/>
  <c r="AD38" i="4" s="1"/>
  <c r="Z39" i="4"/>
  <c r="AD39" i="4" s="1"/>
  <c r="Z40" i="4"/>
  <c r="Z41" i="4"/>
  <c r="Z42" i="4"/>
  <c r="AD42" i="4" s="1"/>
  <c r="Z43" i="4"/>
  <c r="AD43" i="4" s="1"/>
  <c r="Z35" i="4"/>
  <c r="F36" i="4"/>
  <c r="F37" i="4"/>
  <c r="J37" i="4" s="1"/>
  <c r="F38" i="4"/>
  <c r="F39" i="4"/>
  <c r="J39" i="4" s="1"/>
  <c r="N39" i="4" s="1"/>
  <c r="F40" i="4"/>
  <c r="J40" i="4" s="1"/>
  <c r="F41" i="4"/>
  <c r="J41" i="4" s="1"/>
  <c r="F42" i="4"/>
  <c r="J42" i="4" s="1"/>
  <c r="F43" i="4"/>
  <c r="F44" i="4"/>
  <c r="J44" i="4" s="1"/>
  <c r="F45" i="4"/>
  <c r="J45" i="4" s="1"/>
  <c r="F46" i="4"/>
  <c r="J46" i="4" s="1"/>
  <c r="F47" i="4"/>
  <c r="J47" i="4" s="1"/>
  <c r="F48" i="4"/>
  <c r="J48" i="4" s="1"/>
  <c r="F49" i="4"/>
  <c r="J49" i="4" s="1"/>
  <c r="F50" i="4"/>
  <c r="J50" i="4" s="1"/>
  <c r="F51" i="4"/>
  <c r="F52" i="4"/>
  <c r="F53" i="4"/>
  <c r="J53" i="4" s="1"/>
  <c r="F54" i="4"/>
  <c r="J54" i="4" s="1"/>
  <c r="F55" i="4"/>
  <c r="F56" i="4"/>
  <c r="F57" i="4"/>
  <c r="J57" i="4" s="1"/>
  <c r="J35" i="4"/>
  <c r="N35" i="4" s="1"/>
  <c r="V36" i="4"/>
  <c r="V37" i="4"/>
  <c r="AH37" i="4" s="1"/>
  <c r="V38" i="4"/>
  <c r="AH38" i="4" s="1"/>
  <c r="V39" i="4"/>
  <c r="AH39" i="4" s="1"/>
  <c r="V40" i="4"/>
  <c r="V41" i="4"/>
  <c r="AH41" i="4" s="1"/>
  <c r="V42" i="4"/>
  <c r="AH42" i="4" s="1"/>
  <c r="V43" i="4"/>
  <c r="AH43" i="4" s="1"/>
  <c r="V35" i="4"/>
  <c r="B36" i="4"/>
  <c r="B37" i="4"/>
  <c r="B38" i="4"/>
  <c r="B39" i="4"/>
  <c r="B40" i="4"/>
  <c r="B41" i="4"/>
  <c r="B42" i="4"/>
  <c r="N42" i="4" s="1"/>
  <c r="B43" i="4"/>
  <c r="B44" i="4"/>
  <c r="N44" i="4" s="1"/>
  <c r="B45" i="4"/>
  <c r="N45" i="4" s="1"/>
  <c r="B46" i="4"/>
  <c r="N46" i="4" s="1"/>
  <c r="B47" i="4"/>
  <c r="B48" i="4"/>
  <c r="B49" i="4"/>
  <c r="N49" i="4" s="1"/>
  <c r="B50" i="4"/>
  <c r="N50" i="4" s="1"/>
  <c r="B51" i="4"/>
  <c r="B52" i="4"/>
  <c r="N52" i="4" s="1"/>
  <c r="B53" i="4"/>
  <c r="N53" i="4" s="1"/>
  <c r="B54" i="4"/>
  <c r="N54" i="4" s="1"/>
  <c r="B55" i="4"/>
  <c r="B56" i="4"/>
  <c r="N56" i="4" s="1"/>
  <c r="B57" i="4"/>
  <c r="N57" i="4" s="1"/>
  <c r="AH32" i="4"/>
  <c r="AD32" i="4"/>
  <c r="Z32" i="4"/>
  <c r="V32" i="4"/>
  <c r="AD41" i="4"/>
  <c r="AD40" i="4"/>
  <c r="AH40" i="4"/>
  <c r="AD37" i="4"/>
  <c r="AD36" i="4"/>
  <c r="AH36" i="4"/>
  <c r="AD35" i="4"/>
  <c r="AH35" i="4"/>
  <c r="AH34" i="4"/>
  <c r="AH33" i="4"/>
  <c r="AD34" i="4"/>
  <c r="AD33" i="4"/>
  <c r="Z34" i="4"/>
  <c r="Z33" i="4"/>
  <c r="V34" i="4"/>
  <c r="V33" i="4"/>
  <c r="B34" i="4"/>
  <c r="F34" i="4" s="1"/>
  <c r="J43" i="4"/>
  <c r="N43" i="4"/>
  <c r="N47" i="4"/>
  <c r="N48" i="4"/>
  <c r="J51" i="4"/>
  <c r="N51" i="4"/>
  <c r="J52" i="4"/>
  <c r="J55" i="4"/>
  <c r="N55" i="4"/>
  <c r="J56" i="4"/>
  <c r="AF6" i="4"/>
  <c r="AF8" i="4"/>
  <c r="W16" i="4"/>
  <c r="H18" i="4"/>
  <c r="W18" i="4"/>
  <c r="H20" i="4"/>
  <c r="W20" i="4"/>
  <c r="V24" i="4"/>
  <c r="AC24" i="4"/>
  <c r="AF28" i="4"/>
  <c r="N41" i="4" l="1"/>
  <c r="N40" i="4"/>
  <c r="J36" i="4"/>
  <c r="N36" i="4" s="1"/>
  <c r="N37" i="4"/>
  <c r="J38" i="4"/>
  <c r="N38" i="4" s="1"/>
  <c r="J3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1CDCE7E-C050-4987-8587-6B81EF51186D}" keepAlive="1" name="Abfrage - insert_Calmaster" description="Verbindung mit der Abfrage 'insert_Calmaster' in der Arbeitsmappe." type="5" refreshedVersion="6" background="1" saveData="1">
    <dbPr connection="Provider=Microsoft.Mashup.OleDb.1;Data Source=$Workbook$;Location=insert_Calmaster;Extended Properties=&quot;&quot;" command="SELECT * FROM [insert_Calmaster]"/>
  </connection>
  <connection id="2" xr16:uid="{CE5B75E8-8507-4AD0-9C61-047867573032}" keepAlive="1" name="Abfrage - insert_Calmaster (2)" description="Verbindung mit der Abfrage 'insert_Calmaster (2)' in der Arbeitsmappe." type="5" refreshedVersion="6" background="1">
    <dbPr connection="Provider=Microsoft.Mashup.OleDb.1;Data Source=$Workbook$;Location=insert_Calmaster (2);Extended Properties=&quot;&quot;" command="SELECT * FROM [insert_Calmaster (2)]"/>
  </connection>
  <connection id="3" xr16:uid="{51969E22-B343-43ED-A416-4A8DF58FD661}" keepAlive="1" name="Abfrage - insert_Calmaster (3)" description="Verbindung mit der Abfrage 'insert_Calmaster (3)' in der Arbeitsmappe." type="5" refreshedVersion="6" background="1">
    <dbPr connection="Provider=Microsoft.Mashup.OleDb.1;Data Source=$Workbook$;Location=insert_Calmaster (3);Extended Properties=&quot;&quot;" command="SELECT * FROM [insert_Calmaster (3)]"/>
  </connection>
  <connection id="4" xr16:uid="{260C17FD-24C2-4DA1-AED9-F0D755475E41}" keepAlive="1" name="Abfrage - insert_Calmaster (4)" description="Verbindung mit der Abfrage 'insert_Calmaster (4)' in der Arbeitsmappe." type="5" refreshedVersion="6" background="1" saveData="1">
    <dbPr connection="Provider=Microsoft.Mashup.OleDb.1;Data Source=$Workbook$;Location=insert_Calmaster (4);Extended Properties=&quot;&quot;" command="SELECT * FROM [insert_Calmaster (4)]"/>
  </connection>
  <connection id="5" xr16:uid="{C594132D-57DA-4832-AB15-12AFD499C6F3}" keepAlive="1" name="Abfrage - insert_Calmaster (5)" description="Verbindung mit der Abfrage 'insert_Calmaster (5)' in der Arbeitsmappe." type="5" refreshedVersion="6" background="1">
    <dbPr connection="Provider=Microsoft.Mashup.OleDb.1;Data Source=$Workbook$;Location=insert_Calmaster (5);Extended Properties=&quot;&quot;" command="SELECT * FROM [insert_Calmaster (5)]"/>
  </connection>
  <connection id="6" xr16:uid="{A2AE5DE1-44E7-4956-B16F-56250DF5B82F}" keepAlive="1" name="Abfrage - insert_Calmaster (6)" description="Verbindung mit der Abfrage 'insert_Calmaster (6)' in der Arbeitsmappe." type="5" refreshedVersion="6" background="1">
    <dbPr connection="Provider=Microsoft.Mashup.OleDb.1;Data Source=$Workbook$;Location=insert_Calmaster (6);Extended Properties=&quot;&quot;" command="SELECT * FROM [insert_Calmaster (6)]"/>
  </connection>
  <connection id="7" xr16:uid="{D378BB67-66CA-4FC6-AE3D-F0B39E023DA8}" keepAlive="1" name="Abfrage - insert_Calmaster (7)" description="Verbindung mit der Abfrage 'insert_Calmaster (7)' in der Arbeitsmappe." type="5" refreshedVersion="6" background="1">
    <dbPr connection="Provider=Microsoft.Mashup.OleDb.1;Data Source=$Workbook$;Location=insert_Calmaster (7);Extended Properties=&quot;&quot;" command="SELECT * FROM [insert_Calmaster (7)]"/>
  </connection>
  <connection id="8" xr16:uid="{971BC476-3185-4064-B598-799995C5E28D}" keepAlive="1" name="Abfrage - insert_Calmaster (8)" description="Verbindung mit der Abfrage 'insert_Calmaster (8)' in der Arbeitsmappe." type="5" refreshedVersion="6" background="1">
    <dbPr connection="Provider=Microsoft.Mashup.OleDb.1;Data Source=$Workbook$;Location=insert_Calmaster (8);Extended Properties=&quot;&quot;" command="SELECT * FROM [insert_Calmaster (8)]"/>
  </connection>
  <connection id="9" xr16:uid="{C6A6DC86-02F1-40C2-80C7-D42F928C7020}" keepAlive="1" name="Abfrage - insert_Calmaster (9)" description="Verbindung mit der Abfrage 'insert_Calmaster (9)' in der Arbeitsmappe." type="5" refreshedVersion="6" background="1">
    <dbPr connection="Provider=Microsoft.Mashup.OleDb.1;Data Source=$Workbook$;Location=insert_Calmaster (9);Extended Properties=&quot;&quot;" command="SELECT * FROM [insert_Calmaster (9)]"/>
  </connection>
  <connection id="10" xr16:uid="{F804AE43-3834-4D50-875E-C336278268F4}" keepAlive="1" name="Abfrage - insert_Calmaster_neu2" description="Verbindung mit der Abfrage 'insert_Calmaster_neu2' in der Arbeitsmappe." type="5" refreshedVersion="6" background="1">
    <dbPr connection="Provider=Microsoft.Mashup.OleDb.1;Data Source=$Workbook$;Location=insert_Calmaster_neu2;Extended Properties=&quot;&quot;" command="SELECT * FROM [insert_Calmaster_neu2]"/>
  </connection>
</connections>
</file>

<file path=xl/sharedStrings.xml><?xml version="1.0" encoding="utf-8"?>
<sst xmlns="http://schemas.openxmlformats.org/spreadsheetml/2006/main" count="140" uniqueCount="125">
  <si>
    <t>Typ</t>
  </si>
  <si>
    <t>Zeugnis</t>
  </si>
  <si>
    <t>ID</t>
  </si>
  <si>
    <t>Werte</t>
  </si>
  <si>
    <t>%FS</t>
  </si>
  <si>
    <t>rel</t>
  </si>
  <si>
    <t>Abnahmeprüfzeugnis 3.1 nach DIN EN 10204</t>
  </si>
  <si>
    <t>Acceptance Test Certificate 3.1 according to EN 10204</t>
  </si>
  <si>
    <t>Zeugnis-Nr.</t>
  </si>
  <si>
    <t>Certificate No.</t>
  </si>
  <si>
    <t>Datum</t>
  </si>
  <si>
    <t>Genauigkeit</t>
  </si>
  <si>
    <t>Accuracy</t>
  </si>
  <si>
    <t>Ausgangssignal</t>
  </si>
  <si>
    <t>Output signal</t>
  </si>
  <si>
    <t>Messstellen-Nr.</t>
  </si>
  <si>
    <t>Tag No.</t>
  </si>
  <si>
    <t>Kalibriertemp.</t>
  </si>
  <si>
    <t>Temperature</t>
  </si>
  <si>
    <t>Fehler</t>
  </si>
  <si>
    <t>Die Kalibrierung erfolgte auf der Grundlage der folgenden Norm:</t>
  </si>
  <si>
    <t>Calibration was carried out according to the following norm:</t>
  </si>
  <si>
    <t>bar</t>
  </si>
  <si>
    <t>pneum.</t>
  </si>
  <si>
    <t>0-1V</t>
  </si>
  <si>
    <t>373A</t>
  </si>
  <si>
    <t xml:space="preserve">1--         </t>
  </si>
  <si>
    <t>Kalibrierung</t>
  </si>
  <si>
    <t>Messtelle</t>
  </si>
  <si>
    <t>Klasse</t>
  </si>
  <si>
    <t>Bereich</t>
  </si>
  <si>
    <t>Medium</t>
  </si>
  <si>
    <t>Referenz</t>
  </si>
  <si>
    <t>%</t>
  </si>
  <si>
    <t>Temp</t>
  </si>
  <si>
    <t>Zeit</t>
  </si>
  <si>
    <t>Firmensachverständiger:</t>
  </si>
  <si>
    <t>deviation</t>
  </si>
  <si>
    <t>Auftrag / Position:</t>
  </si>
  <si>
    <t>Order No. / Item:</t>
  </si>
  <si>
    <t>Bestelldatum:</t>
  </si>
  <si>
    <t>Order date:</t>
  </si>
  <si>
    <t>Kundenbestell-Nr.:</t>
  </si>
  <si>
    <t>Custom Order No.:</t>
  </si>
  <si>
    <t>Kunde:</t>
  </si>
  <si>
    <t>Customer:</t>
  </si>
  <si>
    <t>Ergebnis:</t>
  </si>
  <si>
    <t>Results:</t>
  </si>
  <si>
    <t>Datum:</t>
  </si>
  <si>
    <t>Date:</t>
  </si>
  <si>
    <t>Referenzgerät:</t>
  </si>
  <si>
    <t>Reference instrument:</t>
  </si>
  <si>
    <t>Typ:</t>
  </si>
  <si>
    <t>Type:</t>
  </si>
  <si>
    <t>Messbereich:</t>
  </si>
  <si>
    <t>Range:</t>
  </si>
  <si>
    <t>Serien-Nr.:</t>
  </si>
  <si>
    <t>Serial No.:</t>
  </si>
  <si>
    <r>
      <t xml:space="preserve"> ja / </t>
    </r>
    <r>
      <rPr>
        <i/>
        <sz val="8"/>
        <rFont val="Arial"/>
        <family val="2"/>
      </rPr>
      <t>yes</t>
    </r>
  </si>
  <si>
    <t>nein / no</t>
  </si>
  <si>
    <t>Der Kalibriergegenstand hält die Fehlergrenzen nach Herstellerangaben ein:</t>
  </si>
  <si>
    <t>Object keeps the specification:</t>
  </si>
  <si>
    <t xml:space="preserve">              • EN 837-1</t>
  </si>
  <si>
    <t xml:space="preserve">              • EN 837-3</t>
  </si>
  <si>
    <t>Company Expert:</t>
  </si>
  <si>
    <t>Zertifikat erstellt mit elektronischem Druckkalibrator LPC 300 und Kalibrier-Software LPC-Cal (www.LR-Cal.de)</t>
  </si>
  <si>
    <t>Vorgabewert</t>
  </si>
  <si>
    <t>mano</t>
  </si>
  <si>
    <t>- wenn Prüfling = mano</t>
  </si>
  <si>
    <t>- wenn Prüfling &lt;&gt; mano</t>
  </si>
  <si>
    <t>dann</t>
  </si>
  <si>
    <t>Wert = identisch mit Referenzwert</t>
  </si>
  <si>
    <t>Wert = tatsächliches Ausgangssignal des Prüflings, konvertiert zu Druck</t>
  </si>
  <si>
    <t>Prüfling</t>
  </si>
  <si>
    <t>Spalte "Prüfling":</t>
  </si>
  <si>
    <t>Spalte "Vorgabewert"</t>
  </si>
  <si>
    <t>Wert = vom Manometer abgelesener bestätigter Vorgabewert lt. Kalibrierprozedur</t>
  </si>
  <si>
    <t>Wert = Vorgabewert lt. Kalibrierprozedur</t>
  </si>
  <si>
    <t>Spalte "Referenz"</t>
  </si>
  <si>
    <t>Prüflingsarten:</t>
  </si>
  <si>
    <t>= analoges Zeigermanometer</t>
  </si>
  <si>
    <t>= Druckmessumformer mit Spannungsausgang 0-1 V</t>
  </si>
  <si>
    <t>usw.</t>
  </si>
  <si>
    <t>usw. andere Druckmessumformer mit anderen Ausgangssignalen</t>
  </si>
  <si>
    <t>Wert = vom LPC 300 - Referenzsensor LPC-S ermittelter tatsächlicher Druckwert (Referenzwert)</t>
  </si>
  <si>
    <t>1. Wert</t>
  </si>
  <si>
    <t>2. Wert</t>
  </si>
  <si>
    <t>3. Wert</t>
  </si>
  <si>
    <t>4. Wert</t>
  </si>
  <si>
    <t>5. Wert</t>
  </si>
  <si>
    <t>6. Wert</t>
  </si>
  <si>
    <t>7. Wert</t>
  </si>
  <si>
    <t>8. Wert</t>
  </si>
  <si>
    <t>9. Wert</t>
  </si>
  <si>
    <t>10. Wert</t>
  </si>
  <si>
    <t>11. Wert</t>
  </si>
  <si>
    <t>12. Wert</t>
  </si>
  <si>
    <t>13. Wert</t>
  </si>
  <si>
    <t>14. Wert</t>
  </si>
  <si>
    <t>15. Wert</t>
  </si>
  <si>
    <t>16. Wert</t>
  </si>
  <si>
    <t>17. Wert</t>
  </si>
  <si>
    <t>18. Wert</t>
  </si>
  <si>
    <t>19. Wert</t>
  </si>
  <si>
    <t>20. Wert</t>
  </si>
  <si>
    <t>21. Wert</t>
  </si>
  <si>
    <t>22. Wert</t>
  </si>
  <si>
    <t>23. Wert</t>
  </si>
  <si>
    <t>24. Wert</t>
  </si>
  <si>
    <t>25. Wert</t>
  </si>
  <si>
    <t>26. Wert</t>
  </si>
  <si>
    <t>27. Wert</t>
  </si>
  <si>
    <t>28. Wert</t>
  </si>
  <si>
    <t>29. Wert</t>
  </si>
  <si>
    <t>30. Wert</t>
  </si>
  <si>
    <t>31. Wert</t>
  </si>
  <si>
    <t>32. Wert</t>
  </si>
  <si>
    <t>Hier werden die Werte vom LPC 300 eingelesen</t>
  </si>
  <si>
    <t>Certificate created with electronic pressure calibrator LPC 300 and calibration software LPC-Cal (www.LR-Cal.com)</t>
  </si>
  <si>
    <t>test item</t>
  </si>
  <si>
    <t>reference</t>
  </si>
  <si>
    <t>Wenn Prüfling = mano, dann wird der Referenzwert mit dem Vorgabewert verglichen.</t>
  </si>
  <si>
    <t>Wenn Prüfling &lt;&gt; mano, dann wird Referenzwert mit eingelesenem Prüflingswert verglichen.</t>
  </si>
  <si>
    <t>Note</t>
  </si>
  <si>
    <t>LDM80_30_10_2024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</si>
</sst>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0000"/>
    <numFmt numFmtId="167" formatCode="[$-407]d/\ mmm/\ yyyy;@"/>
  </numFmts>
  <fonts count="22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i/>
      <sz val="6"/>
      <name val="Arial"/>
      <family val="2"/>
    </font>
    <font>
      <i/>
      <sz val="8"/>
      <color indexed="12"/>
      <name val="Arial"/>
      <family val="2"/>
    </font>
    <font>
      <i/>
      <sz val="10"/>
      <color indexed="12"/>
      <name val="Arial"/>
      <family val="2"/>
    </font>
    <font>
      <b/>
      <i/>
      <sz val="8"/>
      <color indexed="12"/>
      <name val="Arial"/>
      <family val="2"/>
    </font>
    <font>
      <sz val="10"/>
      <color indexed="18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4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0" borderId="6" xfId="0" applyFont="1" applyBorder="1"/>
    <xf numFmtId="0" fontId="5" fillId="0" borderId="1" xfId="0" applyFont="1" applyBorder="1"/>
    <xf numFmtId="0" fontId="8" fillId="0" borderId="4" xfId="0" applyFont="1" applyBorder="1"/>
    <xf numFmtId="0" fontId="9" fillId="0" borderId="4" xfId="0" applyFont="1" applyBorder="1"/>
    <xf numFmtId="0" fontId="9" fillId="0" borderId="6" xfId="0" applyFont="1" applyBorder="1"/>
    <xf numFmtId="0" fontId="9" fillId="0" borderId="7" xfId="0" applyFont="1" applyBorder="1"/>
    <xf numFmtId="0" fontId="8" fillId="0" borderId="2" xfId="0" applyFont="1" applyBorder="1"/>
    <xf numFmtId="0" fontId="8" fillId="0" borderId="1" xfId="0" applyFont="1" applyBorder="1"/>
    <xf numFmtId="0" fontId="5" fillId="0" borderId="7" xfId="0" applyFont="1" applyBorder="1"/>
    <xf numFmtId="0" fontId="5" fillId="0" borderId="8" xfId="0" applyFont="1" applyBorder="1"/>
    <xf numFmtId="0" fontId="3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3" fillId="0" borderId="4" xfId="0" applyFont="1" applyBorder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/>
    <xf numFmtId="0" fontId="11" fillId="0" borderId="0" xfId="0" applyFont="1"/>
    <xf numFmtId="0" fontId="12" fillId="0" borderId="4" xfId="0" applyFont="1" applyBorder="1"/>
    <xf numFmtId="0" fontId="12" fillId="0" borderId="0" xfId="0" applyFont="1"/>
    <xf numFmtId="166" fontId="0" fillId="0" borderId="0" xfId="0" applyNumberFormat="1"/>
    <xf numFmtId="0" fontId="14" fillId="0" borderId="0" xfId="0" applyFont="1"/>
    <xf numFmtId="0" fontId="15" fillId="0" borderId="0" xfId="0" applyFont="1"/>
    <xf numFmtId="0" fontId="14" fillId="0" borderId="0" xfId="0" quotePrefix="1" applyFont="1"/>
    <xf numFmtId="0" fontId="16" fillId="0" borderId="0" xfId="0" applyFont="1"/>
    <xf numFmtId="166" fontId="0" fillId="0" borderId="16" xfId="0" applyNumberFormat="1" applyBorder="1"/>
    <xf numFmtId="166" fontId="0" fillId="0" borderId="17" xfId="0" applyNumberFormat="1" applyBorder="1"/>
    <xf numFmtId="166" fontId="0" fillId="0" borderId="18" xfId="0" applyNumberFormat="1" applyBorder="1"/>
    <xf numFmtId="0" fontId="17" fillId="0" borderId="0" xfId="0" applyFont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19" xfId="0" applyFont="1" applyBorder="1" applyAlignment="1">
      <alignment horizontal="right"/>
    </xf>
    <xf numFmtId="0" fontId="17" fillId="0" borderId="19" xfId="0" applyFont="1" applyBorder="1" applyAlignment="1">
      <alignment horizontal="center"/>
    </xf>
    <xf numFmtId="0" fontId="0" fillId="0" borderId="15" xfId="0" applyBorder="1"/>
    <xf numFmtId="11" fontId="0" fillId="0" borderId="15" xfId="0" applyNumberFormat="1" applyBorder="1"/>
    <xf numFmtId="2" fontId="0" fillId="0" borderId="15" xfId="0" applyNumberFormat="1" applyBorder="1"/>
    <xf numFmtId="164" fontId="0" fillId="0" borderId="15" xfId="0" applyNumberFormat="1" applyBorder="1"/>
    <xf numFmtId="21" fontId="0" fillId="0" borderId="15" xfId="0" applyNumberFormat="1" applyBorder="1"/>
    <xf numFmtId="14" fontId="0" fillId="0" borderId="15" xfId="0" applyNumberFormat="1" applyBorder="1"/>
    <xf numFmtId="11" fontId="17" fillId="0" borderId="20" xfId="0" applyNumberFormat="1" applyFont="1" applyBorder="1" applyAlignment="1">
      <alignment horizontal="center"/>
    </xf>
    <xf numFmtId="0" fontId="18" fillId="0" borderId="0" xfId="0" applyFont="1"/>
    <xf numFmtId="166" fontId="0" fillId="0" borderId="15" xfId="0" applyNumberFormat="1" applyBorder="1"/>
    <xf numFmtId="0" fontId="20" fillId="0" borderId="0" xfId="0" applyFont="1"/>
    <xf numFmtId="0" fontId="19" fillId="0" borderId="0" xfId="0" applyFont="1"/>
    <xf numFmtId="0" fontId="21" fillId="0" borderId="0" xfId="0" applyFont="1"/>
    <xf numFmtId="0" fontId="21" fillId="0" borderId="0" xfId="0" quotePrefix="1" applyFont="1"/>
    <xf numFmtId="166" fontId="0" fillId="0" borderId="21" xfId="0" applyNumberFormat="1" applyBorder="1"/>
    <xf numFmtId="0" fontId="5" fillId="0" borderId="15" xfId="0" quotePrefix="1" applyFont="1" applyBorder="1"/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165" fontId="8" fillId="2" borderId="0" xfId="0" applyNumberFormat="1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2" borderId="0" xfId="0" applyFont="1" applyFill="1"/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11" fontId="3" fillId="0" borderId="9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2" fontId="8" fillId="0" borderId="0" xfId="0" applyNumberFormat="1" applyFont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8" fillId="2" borderId="1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7" fontId="8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66675</xdr:rowOff>
    </xdr:from>
    <xdr:to>
      <xdr:col>27</xdr:col>
      <xdr:colOff>47625</xdr:colOff>
      <xdr:row>1</xdr:row>
      <xdr:rowOff>66675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95250" y="66675"/>
          <a:ext cx="39528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[tragen Sie hier Ihren Firmennamen ein]</a:t>
          </a:r>
        </a:p>
      </xdr:txBody>
    </xdr:sp>
    <xdr:clientData/>
  </xdr:twoCellAnchor>
  <xdr:twoCellAnchor>
    <xdr:from>
      <xdr:col>28</xdr:col>
      <xdr:colOff>28575</xdr:colOff>
      <xdr:row>0</xdr:row>
      <xdr:rowOff>85725</xdr:rowOff>
    </xdr:from>
    <xdr:to>
      <xdr:col>36</xdr:col>
      <xdr:colOff>9525</xdr:colOff>
      <xdr:row>3</xdr:row>
      <xdr:rowOff>95250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4171950" y="85725"/>
          <a:ext cx="1123950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[fügen Sie hier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bei Bedarf Ihr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Firmen-Logo ein]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K77"/>
  <sheetViews>
    <sheetView topLeftCell="A29" workbookViewId="0">
      <selection activeCell="B41" sqref="B41:E41"/>
    </sheetView>
  </sheetViews>
  <sheetFormatPr baseColWidth="10" defaultColWidth="11.453125" defaultRowHeight="12.5" x14ac:dyDescent="0.25"/>
  <cols>
    <col min="1" max="1" width="1" style="4" customWidth="1"/>
    <col min="2" max="4" width="2.7265625" style="4" customWidth="1"/>
    <col min="5" max="18" width="2.1796875" style="4" customWidth="1"/>
    <col min="19" max="19" width="2" style="4" customWidth="1"/>
    <col min="20" max="22" width="2.1796875" style="4" customWidth="1"/>
    <col min="23" max="25" width="2.7265625" style="4" customWidth="1"/>
    <col min="26" max="42" width="2.1796875" style="4" customWidth="1"/>
    <col min="43" max="56" width="2.26953125" style="4" customWidth="1"/>
    <col min="57" max="59" width="2.7265625" style="4" customWidth="1"/>
    <col min="60" max="61" width="3.7265625" style="4" customWidth="1"/>
    <col min="62" max="16384" width="11.453125" style="4"/>
  </cols>
  <sheetData>
    <row r="1" spans="1:37" ht="17.5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3"/>
    </row>
    <row r="2" spans="1:37" ht="9" customHeight="1" x14ac:dyDescent="0.25">
      <c r="A2" s="5"/>
      <c r="AK2" s="6"/>
    </row>
    <row r="3" spans="1:37" ht="12" customHeight="1" x14ac:dyDescent="0.3">
      <c r="A3" s="5"/>
      <c r="B3" s="7" t="s">
        <v>6</v>
      </c>
      <c r="AK3" s="6"/>
    </row>
    <row r="4" spans="1:37" ht="12" customHeight="1" x14ac:dyDescent="0.3">
      <c r="A4" s="5"/>
      <c r="B4" s="8" t="s">
        <v>7</v>
      </c>
      <c r="AK4" s="6"/>
    </row>
    <row r="5" spans="1:37" ht="12" customHeight="1" x14ac:dyDescent="0.25">
      <c r="A5" s="5"/>
      <c r="AK5" s="6"/>
    </row>
    <row r="6" spans="1:37" ht="10.5" customHeight="1" x14ac:dyDescent="0.25">
      <c r="A6" s="5"/>
      <c r="B6" s="9" t="s">
        <v>44</v>
      </c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Z6" s="9" t="s">
        <v>8</v>
      </c>
      <c r="AF6" s="95">
        <f>value!B1</f>
        <v>61</v>
      </c>
      <c r="AG6" s="95"/>
      <c r="AH6" s="95"/>
      <c r="AI6" s="95"/>
      <c r="AJ6" s="95"/>
      <c r="AK6" s="6"/>
    </row>
    <row r="7" spans="1:37" ht="10.5" customHeight="1" x14ac:dyDescent="0.25">
      <c r="A7" s="5"/>
      <c r="B7" s="10" t="s">
        <v>45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Z7" s="10" t="s">
        <v>9</v>
      </c>
      <c r="AF7" s="95"/>
      <c r="AG7" s="95"/>
      <c r="AH7" s="95"/>
      <c r="AI7" s="95"/>
      <c r="AJ7" s="95"/>
      <c r="AK7" s="6"/>
    </row>
    <row r="8" spans="1:37" ht="10.5" customHeight="1" x14ac:dyDescent="0.25">
      <c r="A8" s="5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Z8" s="9" t="s">
        <v>48</v>
      </c>
      <c r="AF8" s="96">
        <f>value!B18</f>
        <v>39575</v>
      </c>
      <c r="AG8" s="96"/>
      <c r="AH8" s="96"/>
      <c r="AI8" s="96"/>
      <c r="AJ8" s="96"/>
      <c r="AK8" s="6"/>
    </row>
    <row r="9" spans="1:37" ht="10.5" customHeight="1" x14ac:dyDescent="0.25">
      <c r="A9" s="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Z9" s="10" t="s">
        <v>49</v>
      </c>
      <c r="AF9" s="96"/>
      <c r="AG9" s="96"/>
      <c r="AH9" s="96"/>
      <c r="AI9" s="96"/>
      <c r="AJ9" s="96"/>
      <c r="AK9" s="6"/>
    </row>
    <row r="10" spans="1:37" ht="4.5" customHeight="1" x14ac:dyDescent="0.25">
      <c r="A10" s="11"/>
      <c r="Z10" s="10"/>
      <c r="AK10" s="6"/>
    </row>
    <row r="11" spans="1:37" ht="4.5" customHeight="1" x14ac:dyDescent="0.25">
      <c r="A11" s="1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2"/>
      <c r="Q11" s="2"/>
      <c r="R11" s="2"/>
      <c r="S11" s="2"/>
      <c r="T11" s="2"/>
      <c r="U11" s="2"/>
      <c r="V11" s="2"/>
      <c r="W11" s="2"/>
      <c r="X11" s="2"/>
      <c r="Y11" s="2"/>
      <c r="Z11" s="1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</row>
    <row r="12" spans="1:37" ht="11.25" customHeight="1" x14ac:dyDescent="0.25">
      <c r="A12" s="5"/>
      <c r="B12" s="9" t="s">
        <v>42</v>
      </c>
      <c r="H12" s="97"/>
      <c r="I12" s="97"/>
      <c r="J12" s="97"/>
      <c r="K12" s="97"/>
      <c r="L12" s="97"/>
      <c r="M12" s="97"/>
      <c r="N12" s="97"/>
      <c r="O12" s="98"/>
      <c r="P12" s="13" t="s">
        <v>40</v>
      </c>
      <c r="U12" s="97"/>
      <c r="V12" s="97"/>
      <c r="W12" s="97"/>
      <c r="X12" s="97"/>
      <c r="Y12" s="98"/>
      <c r="Z12" s="13" t="s">
        <v>38</v>
      </c>
      <c r="AF12" s="97"/>
      <c r="AG12" s="97"/>
      <c r="AH12" s="97"/>
      <c r="AI12" s="97"/>
      <c r="AJ12" s="97"/>
      <c r="AK12" s="98"/>
    </row>
    <row r="13" spans="1:37" ht="11.25" customHeight="1" x14ac:dyDescent="0.25">
      <c r="A13" s="5"/>
      <c r="B13" s="10" t="s">
        <v>43</v>
      </c>
      <c r="H13" s="97"/>
      <c r="I13" s="97"/>
      <c r="J13" s="97"/>
      <c r="K13" s="97"/>
      <c r="L13" s="97"/>
      <c r="M13" s="97"/>
      <c r="N13" s="97"/>
      <c r="O13" s="98"/>
      <c r="P13" s="14" t="s">
        <v>41</v>
      </c>
      <c r="U13" s="97"/>
      <c r="V13" s="97"/>
      <c r="W13" s="97"/>
      <c r="X13" s="97"/>
      <c r="Y13" s="98"/>
      <c r="Z13" s="14" t="s">
        <v>39</v>
      </c>
      <c r="AF13" s="97"/>
      <c r="AG13" s="97"/>
      <c r="AH13" s="97"/>
      <c r="AI13" s="97"/>
      <c r="AJ13" s="97"/>
      <c r="AK13" s="98"/>
    </row>
    <row r="14" spans="1:37" ht="4.5" customHeight="1" x14ac:dyDescent="0.25">
      <c r="A14" s="11"/>
      <c r="B14" s="10"/>
      <c r="P14" s="15"/>
      <c r="Z14" s="15"/>
      <c r="AK14" s="6"/>
    </row>
    <row r="15" spans="1:37" ht="4.5" customHeight="1" x14ac:dyDescent="0.25">
      <c r="A15" s="1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</row>
    <row r="16" spans="1:37" ht="11.25" customHeight="1" x14ac:dyDescent="0.25">
      <c r="A16" s="5"/>
      <c r="B16" s="9" t="s">
        <v>52</v>
      </c>
      <c r="H16" s="97"/>
      <c r="I16" s="97"/>
      <c r="J16" s="97"/>
      <c r="K16" s="97"/>
      <c r="L16" s="97"/>
      <c r="M16" s="97"/>
      <c r="N16" s="97"/>
      <c r="O16" s="98"/>
      <c r="P16" s="13" t="s">
        <v>11</v>
      </c>
      <c r="W16" s="71" t="str">
        <f>value!B7 &amp; " " &amp; value!C7</f>
        <v>0,5 %FS</v>
      </c>
      <c r="X16" s="71"/>
      <c r="Y16" s="71"/>
      <c r="Z16" s="71"/>
      <c r="AA16" s="71"/>
      <c r="AB16" s="71"/>
      <c r="AC16" s="71"/>
      <c r="AK16" s="6"/>
    </row>
    <row r="17" spans="1:37" ht="11.25" customHeight="1" x14ac:dyDescent="0.25">
      <c r="A17" s="5"/>
      <c r="B17" s="10" t="s">
        <v>53</v>
      </c>
      <c r="H17" s="99"/>
      <c r="I17" s="99"/>
      <c r="J17" s="99"/>
      <c r="K17" s="99"/>
      <c r="L17" s="99"/>
      <c r="M17" s="99"/>
      <c r="N17" s="99"/>
      <c r="O17" s="100"/>
      <c r="P17" s="14" t="s">
        <v>12</v>
      </c>
      <c r="W17" s="69"/>
      <c r="X17" s="69"/>
      <c r="Y17" s="69"/>
      <c r="Z17" s="69"/>
      <c r="AA17" s="69"/>
      <c r="AB17" s="69"/>
      <c r="AC17" s="69"/>
      <c r="AK17" s="6"/>
    </row>
    <row r="18" spans="1:37" ht="11.25" customHeight="1" x14ac:dyDescent="0.25">
      <c r="A18" s="12"/>
      <c r="B18" s="17" t="s">
        <v>54</v>
      </c>
      <c r="C18" s="2"/>
      <c r="D18" s="2"/>
      <c r="E18" s="2"/>
      <c r="F18" s="2"/>
      <c r="G18" s="2"/>
      <c r="H18" s="67" t="str">
        <f>value!B6 &amp; "…" &amp; value!C6 &amp; " " &amp;value!D6 &amp; " " &amp;value!E6</f>
        <v>0…1000 bar rel</v>
      </c>
      <c r="I18" s="67"/>
      <c r="J18" s="67"/>
      <c r="K18" s="67"/>
      <c r="L18" s="67"/>
      <c r="M18" s="67"/>
      <c r="N18" s="67"/>
      <c r="O18" s="68"/>
      <c r="P18" s="18" t="s">
        <v>13</v>
      </c>
      <c r="Q18" s="2"/>
      <c r="R18" s="2"/>
      <c r="S18" s="2"/>
      <c r="T18" s="2"/>
      <c r="U18" s="2"/>
      <c r="V18" s="2"/>
      <c r="W18" s="67" t="str">
        <f>value!B9</f>
        <v>LDM80_30_10_2024</v>
      </c>
      <c r="X18" s="67"/>
      <c r="Y18" s="67"/>
      <c r="Z18" s="67"/>
      <c r="AA18" s="67"/>
      <c r="AB18" s="67"/>
      <c r="AC18" s="67"/>
      <c r="AD18" s="2"/>
      <c r="AE18" s="2"/>
      <c r="AF18" s="2"/>
      <c r="AG18" s="2"/>
      <c r="AH18" s="2"/>
      <c r="AI18" s="2"/>
      <c r="AJ18" s="2"/>
      <c r="AK18" s="3"/>
    </row>
    <row r="19" spans="1:37" ht="11.25" customHeight="1" x14ac:dyDescent="0.25">
      <c r="A19" s="11"/>
      <c r="B19" s="16" t="s">
        <v>55</v>
      </c>
      <c r="C19" s="19"/>
      <c r="D19" s="19"/>
      <c r="E19" s="19"/>
      <c r="F19" s="19"/>
      <c r="G19" s="19"/>
      <c r="H19" s="69"/>
      <c r="I19" s="69"/>
      <c r="J19" s="69"/>
      <c r="K19" s="69"/>
      <c r="L19" s="69"/>
      <c r="M19" s="69"/>
      <c r="N19" s="69"/>
      <c r="O19" s="70"/>
      <c r="P19" s="15" t="s">
        <v>14</v>
      </c>
      <c r="Q19" s="19"/>
      <c r="R19" s="19"/>
      <c r="S19" s="19"/>
      <c r="T19" s="19"/>
      <c r="U19" s="19"/>
      <c r="V19" s="19"/>
      <c r="W19" s="69"/>
      <c r="X19" s="69"/>
      <c r="Y19" s="69"/>
      <c r="Z19" s="69"/>
      <c r="AA19" s="69"/>
      <c r="AB19" s="69"/>
      <c r="AC19" s="69"/>
      <c r="AD19" s="19"/>
      <c r="AE19" s="19"/>
      <c r="AF19" s="19"/>
      <c r="AG19" s="19"/>
      <c r="AH19" s="19"/>
      <c r="AI19" s="19"/>
      <c r="AJ19" s="19"/>
      <c r="AK19" s="20"/>
    </row>
    <row r="20" spans="1:37" ht="11.25" customHeight="1" x14ac:dyDescent="0.25">
      <c r="A20" s="12"/>
      <c r="B20" s="17" t="s">
        <v>56</v>
      </c>
      <c r="C20" s="2"/>
      <c r="D20" s="2"/>
      <c r="E20" s="2"/>
      <c r="F20" s="2"/>
      <c r="G20" s="2"/>
      <c r="H20" s="67" t="str">
        <f>value!B4</f>
        <v xml:space="preserve">1--         </v>
      </c>
      <c r="I20" s="67"/>
      <c r="J20" s="67"/>
      <c r="K20" s="67"/>
      <c r="L20" s="67"/>
      <c r="M20" s="67"/>
      <c r="N20" s="67"/>
      <c r="O20" s="68"/>
      <c r="P20" s="18" t="s">
        <v>15</v>
      </c>
      <c r="Q20" s="2"/>
      <c r="R20" s="2"/>
      <c r="S20" s="2"/>
      <c r="T20" s="2"/>
      <c r="U20" s="2"/>
      <c r="V20" s="2"/>
      <c r="W20" s="67" t="str">
        <f>value!B5</f>
        <v xml:space="preserve">1--         </v>
      </c>
      <c r="X20" s="67"/>
      <c r="Y20" s="67"/>
      <c r="Z20" s="67"/>
      <c r="AA20" s="67"/>
      <c r="AB20" s="67"/>
      <c r="AC20" s="67"/>
      <c r="AD20" s="2"/>
      <c r="AE20" s="2"/>
      <c r="AF20" s="2"/>
      <c r="AG20" s="2"/>
      <c r="AH20" s="2"/>
      <c r="AI20" s="2"/>
      <c r="AJ20" s="2"/>
      <c r="AK20" s="3"/>
    </row>
    <row r="21" spans="1:37" ht="11.25" customHeight="1" x14ac:dyDescent="0.25">
      <c r="A21" s="5"/>
      <c r="B21" s="10" t="s">
        <v>57</v>
      </c>
      <c r="H21" s="71"/>
      <c r="I21" s="71"/>
      <c r="J21" s="71"/>
      <c r="K21" s="71"/>
      <c r="L21" s="71"/>
      <c r="M21" s="71"/>
      <c r="N21" s="71"/>
      <c r="O21" s="72"/>
      <c r="P21" s="14" t="s">
        <v>16</v>
      </c>
      <c r="W21" s="71"/>
      <c r="X21" s="71"/>
      <c r="Y21" s="71"/>
      <c r="Z21" s="71"/>
      <c r="AA21" s="71"/>
      <c r="AB21" s="71"/>
      <c r="AC21" s="71"/>
      <c r="AK21" s="6"/>
    </row>
    <row r="22" spans="1:37" ht="4.5" customHeight="1" x14ac:dyDescent="0.25">
      <c r="A22" s="5"/>
      <c r="B22" s="10"/>
      <c r="P22" s="15"/>
      <c r="AK22" s="6"/>
    </row>
    <row r="23" spans="1:37" ht="4.5" customHeight="1" x14ac:dyDescent="0.25">
      <c r="A23" s="1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2"/>
      <c r="V23" s="2"/>
      <c r="W23" s="2"/>
      <c r="X23" s="2"/>
      <c r="Y23" s="2"/>
      <c r="Z23" s="2"/>
      <c r="AA23" s="2"/>
      <c r="AB23" s="12"/>
      <c r="AC23" s="2"/>
      <c r="AD23" s="2"/>
      <c r="AE23" s="2"/>
      <c r="AF23" s="2"/>
      <c r="AG23" s="2"/>
      <c r="AH23" s="2"/>
      <c r="AI23" s="2"/>
      <c r="AJ23" s="2"/>
      <c r="AK23" s="3"/>
    </row>
    <row r="24" spans="1:37" ht="11.25" customHeight="1" x14ac:dyDescent="0.25">
      <c r="A24" s="5"/>
      <c r="B24" s="9" t="s">
        <v>50</v>
      </c>
      <c r="L24" s="73" t="str">
        <f xml:space="preserve"> 'data input'!B1</f>
        <v>LDM80_30_10_2024</v>
      </c>
      <c r="M24" s="73"/>
      <c r="N24" s="73"/>
      <c r="O24" s="73"/>
      <c r="P24" s="73"/>
      <c r="Q24" s="73"/>
      <c r="R24" s="73"/>
      <c r="S24" s="73"/>
      <c r="U24" s="5"/>
      <c r="V24" s="71" t="str">
        <f>value!B13&amp;"…"&amp;value!C13&amp; " " &amp;value!D13</f>
        <v>0…25 bar</v>
      </c>
      <c r="W24" s="71"/>
      <c r="X24" s="71"/>
      <c r="Y24" s="71"/>
      <c r="Z24" s="71"/>
      <c r="AB24" s="5"/>
      <c r="AC24" s="71" t="str">
        <f>value!B14&amp;" %"</f>
        <v>0,025 %</v>
      </c>
      <c r="AD24" s="71"/>
      <c r="AE24" s="71"/>
      <c r="AF24" s="71"/>
      <c r="AK24" s="6"/>
    </row>
    <row r="25" spans="1:37" ht="11.25" customHeight="1" x14ac:dyDescent="0.25">
      <c r="A25" s="5"/>
      <c r="B25" s="10" t="s">
        <v>51</v>
      </c>
      <c r="L25" s="73"/>
      <c r="M25" s="73"/>
      <c r="N25" s="73"/>
      <c r="O25" s="73"/>
      <c r="P25" s="73"/>
      <c r="Q25" s="73"/>
      <c r="R25" s="73"/>
      <c r="S25" s="73"/>
      <c r="U25" s="5"/>
      <c r="V25" s="71"/>
      <c r="W25" s="71"/>
      <c r="X25" s="71"/>
      <c r="Y25" s="71"/>
      <c r="Z25" s="71"/>
      <c r="AB25" s="5"/>
      <c r="AC25" s="71"/>
      <c r="AD25" s="71"/>
      <c r="AE25" s="71"/>
      <c r="AF25" s="71"/>
      <c r="AK25" s="6"/>
    </row>
    <row r="26" spans="1:37" ht="4.5" customHeight="1" x14ac:dyDescent="0.25">
      <c r="A26" s="5"/>
      <c r="B26" s="10"/>
      <c r="U26" s="11"/>
      <c r="AB26" s="11"/>
      <c r="AK26" s="6"/>
    </row>
    <row r="27" spans="1:37" ht="4.5" customHeight="1" x14ac:dyDescent="0.25">
      <c r="A27" s="1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3"/>
    </row>
    <row r="28" spans="1:37" ht="11.25" customHeight="1" x14ac:dyDescent="0.25">
      <c r="A28" s="5"/>
      <c r="B28" s="21" t="s">
        <v>46</v>
      </c>
      <c r="Z28" s="13" t="s">
        <v>17</v>
      </c>
      <c r="AF28" s="88" t="str">
        <f>value!B16&amp;"°C"</f>
        <v>25°C</v>
      </c>
      <c r="AG28" s="88"/>
      <c r="AH28" s="88"/>
      <c r="AI28" s="88"/>
      <c r="AK28" s="6"/>
    </row>
    <row r="29" spans="1:37" ht="11.25" customHeight="1" x14ac:dyDescent="0.25">
      <c r="A29" s="5"/>
      <c r="B29" s="22" t="s">
        <v>47</v>
      </c>
      <c r="Z29" s="14" t="s">
        <v>18</v>
      </c>
      <c r="AF29" s="88"/>
      <c r="AG29" s="88"/>
      <c r="AH29" s="88"/>
      <c r="AI29" s="88"/>
      <c r="AK29" s="6"/>
    </row>
    <row r="30" spans="1:37" ht="4.5" customHeight="1" x14ac:dyDescent="0.25">
      <c r="A30" s="5"/>
      <c r="Z30" s="5"/>
      <c r="AK30" s="6"/>
    </row>
    <row r="31" spans="1:37" ht="9.75" customHeight="1" x14ac:dyDescent="0.25">
      <c r="A31" s="5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3"/>
    </row>
    <row r="32" spans="1:37" s="21" customFormat="1" ht="10.5" customHeight="1" x14ac:dyDescent="0.25">
      <c r="A32" s="24"/>
      <c r="B32" s="61" t="s">
        <v>32</v>
      </c>
      <c r="C32" s="61"/>
      <c r="D32" s="61"/>
      <c r="E32" s="61"/>
      <c r="F32" s="61" t="s">
        <v>73</v>
      </c>
      <c r="G32" s="61"/>
      <c r="H32" s="61"/>
      <c r="I32" s="61"/>
      <c r="J32" s="61" t="s">
        <v>19</v>
      </c>
      <c r="K32" s="61"/>
      <c r="L32" s="61"/>
      <c r="M32" s="61"/>
      <c r="N32" s="61" t="s">
        <v>19</v>
      </c>
      <c r="O32" s="61"/>
      <c r="P32" s="61"/>
      <c r="Q32" s="61"/>
      <c r="R32" s="25"/>
      <c r="S32" s="25"/>
      <c r="T32" s="25"/>
      <c r="U32" s="25"/>
      <c r="V32" s="61" t="str">
        <f>IF(value!$B$43="","",B32)</f>
        <v/>
      </c>
      <c r="W32" s="61"/>
      <c r="X32" s="61"/>
      <c r="Y32" s="61"/>
      <c r="Z32" s="61" t="str">
        <f>IF(value!$B$43="","",F32)</f>
        <v/>
      </c>
      <c r="AA32" s="61"/>
      <c r="AB32" s="61"/>
      <c r="AC32" s="61"/>
      <c r="AD32" s="61" t="str">
        <f>IF(value!$B$43="","",J32)</f>
        <v/>
      </c>
      <c r="AE32" s="61"/>
      <c r="AF32" s="61"/>
      <c r="AG32" s="61"/>
      <c r="AH32" s="61" t="str">
        <f>IF(value!$B$43="","",N32)</f>
        <v/>
      </c>
      <c r="AI32" s="61"/>
      <c r="AJ32" s="61"/>
      <c r="AK32" s="62"/>
    </row>
    <row r="33" spans="1:37" s="21" customFormat="1" ht="10.5" customHeight="1" x14ac:dyDescent="0.25">
      <c r="A33" s="24"/>
      <c r="B33" s="59" t="s">
        <v>120</v>
      </c>
      <c r="C33" s="59"/>
      <c r="D33" s="59"/>
      <c r="E33" s="59"/>
      <c r="F33" s="59" t="s">
        <v>119</v>
      </c>
      <c r="G33" s="59"/>
      <c r="H33" s="59"/>
      <c r="I33" s="59"/>
      <c r="J33" s="59" t="s">
        <v>37</v>
      </c>
      <c r="K33" s="59"/>
      <c r="L33" s="59"/>
      <c r="M33" s="59"/>
      <c r="N33" s="59" t="s">
        <v>37</v>
      </c>
      <c r="O33" s="59"/>
      <c r="P33" s="59"/>
      <c r="Q33" s="59"/>
      <c r="R33" s="25"/>
      <c r="S33" s="25"/>
      <c r="T33" s="25"/>
      <c r="U33" s="25"/>
      <c r="V33" s="59" t="str">
        <f>IF(value!$B$43="","",B33)</f>
        <v/>
      </c>
      <c r="W33" s="59"/>
      <c r="X33" s="59"/>
      <c r="Y33" s="59"/>
      <c r="Z33" s="59" t="str">
        <f>IF(value!$B$43="","",F33)</f>
        <v/>
      </c>
      <c r="AA33" s="59"/>
      <c r="AB33" s="59"/>
      <c r="AC33" s="59"/>
      <c r="AD33" s="59" t="str">
        <f>IF(value!$B$43="","",J33)</f>
        <v/>
      </c>
      <c r="AE33" s="59"/>
      <c r="AF33" s="59"/>
      <c r="AG33" s="59"/>
      <c r="AH33" s="59" t="str">
        <f>IF(value!$B$43="","",N33)</f>
        <v/>
      </c>
      <c r="AI33" s="59"/>
      <c r="AJ33" s="59"/>
      <c r="AK33" s="60"/>
    </row>
    <row r="34" spans="1:37" s="10" customFormat="1" ht="9" customHeight="1" x14ac:dyDescent="0.25">
      <c r="A34" s="14"/>
      <c r="B34" s="84" t="str">
        <f>value!D6</f>
        <v>bar</v>
      </c>
      <c r="C34" s="84"/>
      <c r="D34" s="84"/>
      <c r="E34" s="84"/>
      <c r="F34" s="84" t="str">
        <f>B34</f>
        <v>bar</v>
      </c>
      <c r="G34" s="84"/>
      <c r="H34" s="84"/>
      <c r="I34" s="84"/>
      <c r="J34" s="84" t="str">
        <f>B34</f>
        <v>bar</v>
      </c>
      <c r="K34" s="84"/>
      <c r="L34" s="84"/>
      <c r="M34" s="84"/>
      <c r="N34" s="84" t="s">
        <v>33</v>
      </c>
      <c r="O34" s="84"/>
      <c r="P34" s="84"/>
      <c r="Q34" s="84"/>
      <c r="R34" s="26"/>
      <c r="S34" s="26"/>
      <c r="T34" s="26"/>
      <c r="U34" s="26"/>
      <c r="V34" s="65" t="str">
        <f>IF(value!$B$43="","",B34)</f>
        <v/>
      </c>
      <c r="W34" s="65"/>
      <c r="X34" s="65"/>
      <c r="Y34" s="65"/>
      <c r="Z34" s="65" t="str">
        <f>IF(value!$B$43="","",F34)</f>
        <v/>
      </c>
      <c r="AA34" s="65"/>
      <c r="AB34" s="65"/>
      <c r="AC34" s="65"/>
      <c r="AD34" s="65" t="str">
        <f>IF(value!$B$43="","",J34)</f>
        <v/>
      </c>
      <c r="AE34" s="65"/>
      <c r="AF34" s="65"/>
      <c r="AG34" s="65"/>
      <c r="AH34" s="65" t="str">
        <f>IF(value!$B$43="","",N34)</f>
        <v/>
      </c>
      <c r="AI34" s="65"/>
      <c r="AJ34" s="65"/>
      <c r="AK34" s="66"/>
    </row>
    <row r="35" spans="1:37" s="9" customFormat="1" ht="10.5" customHeight="1" x14ac:dyDescent="0.2">
      <c r="A35" s="13"/>
      <c r="B35" s="94">
        <f>IF(value!D20="","",value!D20)</f>
        <v>0</v>
      </c>
      <c r="C35" s="94"/>
      <c r="D35" s="94"/>
      <c r="E35" s="94"/>
      <c r="F35" s="94">
        <f>IF(value!D20="","",IF(value!$B$9="mano",value!C20,value!B20))</f>
        <v>0</v>
      </c>
      <c r="G35" s="94"/>
      <c r="H35" s="94"/>
      <c r="I35" s="94"/>
      <c r="J35" s="94">
        <f>IF(F35="","",F35-B35)</f>
        <v>0</v>
      </c>
      <c r="K35" s="94"/>
      <c r="L35" s="94"/>
      <c r="M35" s="94"/>
      <c r="N35" s="94">
        <f>IF(B35="","",J35/(value!$C$6-value!$B$6)*100)</f>
        <v>0</v>
      </c>
      <c r="O35" s="94"/>
      <c r="P35" s="94"/>
      <c r="Q35" s="94"/>
      <c r="R35" s="27"/>
      <c r="S35" s="27"/>
      <c r="T35" s="27"/>
      <c r="U35" s="27"/>
      <c r="V35" s="63" t="str">
        <f>IF(value!D43="","",value!D43)</f>
        <v/>
      </c>
      <c r="W35" s="63"/>
      <c r="X35" s="63"/>
      <c r="Y35" s="63"/>
      <c r="Z35" s="63" t="str">
        <f>IF(value!D43="","",IF(value!$B$9="mano",value!C43,value!B43))</f>
        <v/>
      </c>
      <c r="AA35" s="63"/>
      <c r="AB35" s="63"/>
      <c r="AC35" s="63"/>
      <c r="AD35" s="63" t="str">
        <f>IF(Z35="","",Z35-V35)</f>
        <v/>
      </c>
      <c r="AE35" s="63"/>
      <c r="AF35" s="63"/>
      <c r="AG35" s="63"/>
      <c r="AH35" s="63" t="str">
        <f>IF(V35="","",AD35/(value!$C$6-value!$B$6)*100)</f>
        <v/>
      </c>
      <c r="AI35" s="63"/>
      <c r="AJ35" s="63"/>
      <c r="AK35" s="64"/>
    </row>
    <row r="36" spans="1:37" s="9" customFormat="1" ht="10.5" customHeight="1" x14ac:dyDescent="0.2">
      <c r="A36" s="13"/>
      <c r="B36" s="63">
        <f>IF(value!D21="","",value!D21)</f>
        <v>2</v>
      </c>
      <c r="C36" s="63"/>
      <c r="D36" s="63"/>
      <c r="E36" s="63"/>
      <c r="F36" s="63">
        <f>IF(value!D21="","",IF(value!$B$9="mano",value!C21,value!B21))</f>
        <v>2</v>
      </c>
      <c r="G36" s="63"/>
      <c r="H36" s="63"/>
      <c r="I36" s="63"/>
      <c r="J36" s="63">
        <f t="shared" ref="J36:J57" si="0">IF(F36="","",F36-B36)</f>
        <v>0</v>
      </c>
      <c r="K36" s="63"/>
      <c r="L36" s="63"/>
      <c r="M36" s="63"/>
      <c r="N36" s="63">
        <f>IF(B36="","",J36/(value!$C$6-value!$B$6)*100)</f>
        <v>0</v>
      </c>
      <c r="O36" s="63"/>
      <c r="P36" s="63"/>
      <c r="Q36" s="63"/>
      <c r="R36" s="27"/>
      <c r="S36" s="27"/>
      <c r="T36" s="27"/>
      <c r="U36" s="27"/>
      <c r="V36" s="63" t="str">
        <f>IF(value!D44="","",value!D44)</f>
        <v/>
      </c>
      <c r="W36" s="63"/>
      <c r="X36" s="63"/>
      <c r="Y36" s="63"/>
      <c r="Z36" s="63" t="str">
        <f>IF(value!D44="","",IF(value!$B$9="mano",value!C44,value!B44))</f>
        <v/>
      </c>
      <c r="AA36" s="63"/>
      <c r="AB36" s="63"/>
      <c r="AC36" s="63"/>
      <c r="AD36" s="63" t="str">
        <f t="shared" ref="AD36:AD43" si="1">IF(Z36="","",Z36-V36)</f>
        <v/>
      </c>
      <c r="AE36" s="63"/>
      <c r="AF36" s="63"/>
      <c r="AG36" s="63"/>
      <c r="AH36" s="63" t="str">
        <f>IF(V36="","",AD36/(value!$C$6-value!$B$6)*100)</f>
        <v/>
      </c>
      <c r="AI36" s="63"/>
      <c r="AJ36" s="63"/>
      <c r="AK36" s="64"/>
    </row>
    <row r="37" spans="1:37" s="9" customFormat="1" ht="10.5" customHeight="1" x14ac:dyDescent="0.2">
      <c r="A37" s="13"/>
      <c r="B37" s="63">
        <f>IF(value!D22="","",value!D22)</f>
        <v>4</v>
      </c>
      <c r="C37" s="63"/>
      <c r="D37" s="63"/>
      <c r="E37" s="63"/>
      <c r="F37" s="63">
        <f>IF(value!D22="","",IF(value!$B$9="mano",value!C22,value!B22))</f>
        <v>4</v>
      </c>
      <c r="G37" s="63"/>
      <c r="H37" s="63"/>
      <c r="I37" s="63"/>
      <c r="J37" s="63">
        <f t="shared" si="0"/>
        <v>0</v>
      </c>
      <c r="K37" s="63"/>
      <c r="L37" s="63"/>
      <c r="M37" s="63"/>
      <c r="N37" s="63">
        <f>IF(B37="","",J37/(value!$C$6-value!$B$6)*100)</f>
        <v>0</v>
      </c>
      <c r="O37" s="63"/>
      <c r="P37" s="63"/>
      <c r="Q37" s="63"/>
      <c r="R37" s="27"/>
      <c r="S37" s="27"/>
      <c r="T37" s="27"/>
      <c r="U37" s="27"/>
      <c r="V37" s="63" t="str">
        <f>IF(value!D45="","",value!D45)</f>
        <v/>
      </c>
      <c r="W37" s="63"/>
      <c r="X37" s="63"/>
      <c r="Y37" s="63"/>
      <c r="Z37" s="63" t="str">
        <f>IF(value!D45="","",IF(value!$B$9="mano",value!C45,value!B45))</f>
        <v/>
      </c>
      <c r="AA37" s="63"/>
      <c r="AB37" s="63"/>
      <c r="AC37" s="63"/>
      <c r="AD37" s="63" t="str">
        <f t="shared" si="1"/>
        <v/>
      </c>
      <c r="AE37" s="63"/>
      <c r="AF37" s="63"/>
      <c r="AG37" s="63"/>
      <c r="AH37" s="63" t="str">
        <f>IF(V37="","",AD37/(value!$C$6-value!$B$6)*100)</f>
        <v/>
      </c>
      <c r="AI37" s="63"/>
      <c r="AJ37" s="63"/>
      <c r="AK37" s="64"/>
    </row>
    <row r="38" spans="1:37" s="9" customFormat="1" ht="10.5" customHeight="1" x14ac:dyDescent="0.2">
      <c r="A38" s="13"/>
      <c r="B38" s="63">
        <f>IF(value!D23="","",value!D23)</f>
        <v>5</v>
      </c>
      <c r="C38" s="63"/>
      <c r="D38" s="63"/>
      <c r="E38" s="63"/>
      <c r="F38" s="63">
        <f>IF(value!D23="","",IF(value!$B$9="mano",value!C23,value!B23))</f>
        <v>6</v>
      </c>
      <c r="G38" s="63"/>
      <c r="H38" s="63"/>
      <c r="I38" s="63"/>
      <c r="J38" s="63">
        <f t="shared" si="0"/>
        <v>1</v>
      </c>
      <c r="K38" s="63"/>
      <c r="L38" s="63"/>
      <c r="M38" s="63"/>
      <c r="N38" s="63">
        <f>IF(B38="","",J38/(value!$C$6-value!$B$6)*100)</f>
        <v>0.1</v>
      </c>
      <c r="O38" s="63"/>
      <c r="P38" s="63"/>
      <c r="Q38" s="63"/>
      <c r="R38" s="27"/>
      <c r="S38" s="27"/>
      <c r="T38" s="27"/>
      <c r="U38" s="27"/>
      <c r="V38" s="63" t="str">
        <f>IF(value!D46="","",value!D46)</f>
        <v/>
      </c>
      <c r="W38" s="63"/>
      <c r="X38" s="63"/>
      <c r="Y38" s="63"/>
      <c r="Z38" s="63" t="str">
        <f>IF(value!D46="","",IF(value!$B$9="mano",value!C46,value!B46))</f>
        <v/>
      </c>
      <c r="AA38" s="63"/>
      <c r="AB38" s="63"/>
      <c r="AC38" s="63"/>
      <c r="AD38" s="63" t="str">
        <f t="shared" si="1"/>
        <v/>
      </c>
      <c r="AE38" s="63"/>
      <c r="AF38" s="63"/>
      <c r="AG38" s="63"/>
      <c r="AH38" s="63" t="str">
        <f>IF(V38="","",AD38/(value!$C$6-value!$B$6)*100)</f>
        <v/>
      </c>
      <c r="AI38" s="63"/>
      <c r="AJ38" s="63"/>
      <c r="AK38" s="64"/>
    </row>
    <row r="39" spans="1:37" s="9" customFormat="1" ht="10.5" customHeight="1" x14ac:dyDescent="0.2">
      <c r="A39" s="13"/>
      <c r="B39" s="63">
        <f>IF(value!D24="","",value!D24)</f>
        <v>4</v>
      </c>
      <c r="C39" s="63"/>
      <c r="D39" s="63"/>
      <c r="E39" s="63"/>
      <c r="F39" s="63">
        <f>IF(value!D24="","",IF(value!$B$9="mano",value!C24,value!B24))</f>
        <v>4</v>
      </c>
      <c r="G39" s="63"/>
      <c r="H39" s="63"/>
      <c r="I39" s="63"/>
      <c r="J39" s="63">
        <f t="shared" si="0"/>
        <v>0</v>
      </c>
      <c r="K39" s="63"/>
      <c r="L39" s="63"/>
      <c r="M39" s="63"/>
      <c r="N39" s="63">
        <f>IF(B39="","",J39/(value!$C$6-value!$B$6)*100)</f>
        <v>0</v>
      </c>
      <c r="O39" s="63"/>
      <c r="P39" s="63"/>
      <c r="Q39" s="63"/>
      <c r="R39" s="27"/>
      <c r="S39" s="27"/>
      <c r="T39" s="27"/>
      <c r="U39" s="27"/>
      <c r="V39" s="63" t="str">
        <f>IF(value!D47="","",value!D47)</f>
        <v/>
      </c>
      <c r="W39" s="63"/>
      <c r="X39" s="63"/>
      <c r="Y39" s="63"/>
      <c r="Z39" s="63" t="str">
        <f>IF(value!D47="","",IF(value!$B$9="mano",value!C47,value!B47))</f>
        <v/>
      </c>
      <c r="AA39" s="63"/>
      <c r="AB39" s="63"/>
      <c r="AC39" s="63"/>
      <c r="AD39" s="63" t="str">
        <f t="shared" si="1"/>
        <v/>
      </c>
      <c r="AE39" s="63"/>
      <c r="AF39" s="63"/>
      <c r="AG39" s="63"/>
      <c r="AH39" s="63" t="str">
        <f>IF(V39="","",AD39/(value!$C$6-value!$B$6)*100)</f>
        <v/>
      </c>
      <c r="AI39" s="63"/>
      <c r="AJ39" s="63"/>
      <c r="AK39" s="64"/>
    </row>
    <row r="40" spans="1:37" s="9" customFormat="1" ht="10.5" customHeight="1" x14ac:dyDescent="0.2">
      <c r="A40" s="13"/>
      <c r="B40" s="63">
        <f>IF(value!D25="","",value!D25)</f>
        <v>1</v>
      </c>
      <c r="C40" s="63"/>
      <c r="D40" s="63"/>
      <c r="E40" s="63"/>
      <c r="F40" s="63">
        <f>IF(value!D25="","",IF(value!$B$9="mano",value!C25,value!B25))</f>
        <v>2</v>
      </c>
      <c r="G40" s="63"/>
      <c r="H40" s="63"/>
      <c r="I40" s="63"/>
      <c r="J40" s="63">
        <f t="shared" si="0"/>
        <v>1</v>
      </c>
      <c r="K40" s="63"/>
      <c r="L40" s="63"/>
      <c r="M40" s="63"/>
      <c r="N40" s="63">
        <f>IF(B40="","",J40/(value!$C$6-value!$B$6)*100)</f>
        <v>0.1</v>
      </c>
      <c r="O40" s="63"/>
      <c r="P40" s="63"/>
      <c r="Q40" s="63"/>
      <c r="R40" s="27"/>
      <c r="S40" s="27"/>
      <c r="T40" s="27"/>
      <c r="U40" s="27"/>
      <c r="V40" s="63" t="str">
        <f>IF(value!D48="","",value!D48)</f>
        <v/>
      </c>
      <c r="W40" s="63"/>
      <c r="X40" s="63"/>
      <c r="Y40" s="63"/>
      <c r="Z40" s="63" t="str">
        <f>IF(value!D48="","",IF(value!$B$9="mano",value!C48,value!B48))</f>
        <v/>
      </c>
      <c r="AA40" s="63"/>
      <c r="AB40" s="63"/>
      <c r="AC40" s="63"/>
      <c r="AD40" s="63" t="str">
        <f t="shared" si="1"/>
        <v/>
      </c>
      <c r="AE40" s="63"/>
      <c r="AF40" s="63"/>
      <c r="AG40" s="63"/>
      <c r="AH40" s="63" t="str">
        <f>IF(V40="","",AD40/(value!$C$6-value!$B$6)*100)</f>
        <v/>
      </c>
      <c r="AI40" s="63"/>
      <c r="AJ40" s="63"/>
      <c r="AK40" s="64"/>
    </row>
    <row r="41" spans="1:37" s="9" customFormat="1" ht="10.5" customHeight="1" x14ac:dyDescent="0.2">
      <c r="A41" s="13"/>
      <c r="B41" s="63">
        <f>IF(value!D26="","",value!D26)</f>
        <v>0</v>
      </c>
      <c r="C41" s="63"/>
      <c r="D41" s="63"/>
      <c r="E41" s="63"/>
      <c r="F41" s="63">
        <f>IF(value!D26="","",IF(value!$B$9="mano",value!C26,value!B26))</f>
        <v>0</v>
      </c>
      <c r="G41" s="63"/>
      <c r="H41" s="63"/>
      <c r="I41" s="63"/>
      <c r="J41" s="63">
        <f t="shared" si="0"/>
        <v>0</v>
      </c>
      <c r="K41" s="63"/>
      <c r="L41" s="63"/>
      <c r="M41" s="63"/>
      <c r="N41" s="63">
        <f>IF(B41="","",J41/(value!$C$6-value!$B$6)*100)</f>
        <v>0</v>
      </c>
      <c r="O41" s="63"/>
      <c r="P41" s="63"/>
      <c r="Q41" s="63"/>
      <c r="R41" s="27"/>
      <c r="S41" s="27"/>
      <c r="T41" s="27"/>
      <c r="U41" s="27"/>
      <c r="V41" s="63" t="str">
        <f>IF(value!D49="","",value!D49)</f>
        <v/>
      </c>
      <c r="W41" s="63"/>
      <c r="X41" s="63"/>
      <c r="Y41" s="63"/>
      <c r="Z41" s="63" t="str">
        <f>IF(value!D49="","",IF(value!$B$9="mano",value!C49,value!B49))</f>
        <v/>
      </c>
      <c r="AA41" s="63"/>
      <c r="AB41" s="63"/>
      <c r="AC41" s="63"/>
      <c r="AD41" s="63" t="str">
        <f t="shared" si="1"/>
        <v/>
      </c>
      <c r="AE41" s="63"/>
      <c r="AF41" s="63"/>
      <c r="AG41" s="63"/>
      <c r="AH41" s="63" t="str">
        <f>IF(V41="","",AD41/(value!$C$6-value!$B$6)*100)</f>
        <v/>
      </c>
      <c r="AI41" s="63"/>
      <c r="AJ41" s="63"/>
      <c r="AK41" s="64"/>
    </row>
    <row r="42" spans="1:37" s="9" customFormat="1" ht="10.5" customHeight="1" x14ac:dyDescent="0.2">
      <c r="A42" s="13"/>
      <c r="B42" s="63" t="str">
        <f>IF(value!D27="","",value!D27)</f>
        <v/>
      </c>
      <c r="C42" s="63"/>
      <c r="D42" s="63"/>
      <c r="E42" s="63"/>
      <c r="F42" s="63" t="str">
        <f>IF(value!D27="","",IF(value!$B$9="mano",value!C27,value!B27))</f>
        <v/>
      </c>
      <c r="G42" s="63"/>
      <c r="H42" s="63"/>
      <c r="I42" s="63"/>
      <c r="J42" s="63" t="str">
        <f t="shared" si="0"/>
        <v/>
      </c>
      <c r="K42" s="63"/>
      <c r="L42" s="63"/>
      <c r="M42" s="63"/>
      <c r="N42" s="63" t="str">
        <f>IF(B42="","",J42/(value!$C$6-value!$B$6)*100)</f>
        <v/>
      </c>
      <c r="O42" s="63"/>
      <c r="P42" s="63"/>
      <c r="Q42" s="63"/>
      <c r="R42" s="27"/>
      <c r="S42" s="27"/>
      <c r="T42" s="27"/>
      <c r="U42" s="27"/>
      <c r="V42" s="63" t="str">
        <f>IF(value!D50="","",value!D50)</f>
        <v/>
      </c>
      <c r="W42" s="63"/>
      <c r="X42" s="63"/>
      <c r="Y42" s="63"/>
      <c r="Z42" s="63" t="str">
        <f>IF(value!D50="","",IF(value!$B$9="mano",value!C50,value!B50))</f>
        <v/>
      </c>
      <c r="AA42" s="63"/>
      <c r="AB42" s="63"/>
      <c r="AC42" s="63"/>
      <c r="AD42" s="63" t="str">
        <f t="shared" si="1"/>
        <v/>
      </c>
      <c r="AE42" s="63"/>
      <c r="AF42" s="63"/>
      <c r="AG42" s="63"/>
      <c r="AH42" s="63" t="str">
        <f>IF(V42="","",AD42/(value!$C$6-value!$B$6)*100)</f>
        <v/>
      </c>
      <c r="AI42" s="63"/>
      <c r="AJ42" s="63"/>
      <c r="AK42" s="64"/>
    </row>
    <row r="43" spans="1:37" s="9" customFormat="1" ht="10.5" customHeight="1" x14ac:dyDescent="0.2">
      <c r="A43" s="13"/>
      <c r="B43" s="63" t="str">
        <f>IF(value!D28="","",value!D28)</f>
        <v/>
      </c>
      <c r="C43" s="63"/>
      <c r="D43" s="63"/>
      <c r="E43" s="63"/>
      <c r="F43" s="63" t="str">
        <f>IF(value!D28="","",IF(value!$B$9="mano",value!C28,value!B28))</f>
        <v/>
      </c>
      <c r="G43" s="63"/>
      <c r="H43" s="63"/>
      <c r="I43" s="63"/>
      <c r="J43" s="63" t="str">
        <f t="shared" si="0"/>
        <v/>
      </c>
      <c r="K43" s="63"/>
      <c r="L43" s="63"/>
      <c r="M43" s="63"/>
      <c r="N43" s="63" t="str">
        <f>IF(B43="","",J43/(value!$C$6-value!$B$6)*100)</f>
        <v/>
      </c>
      <c r="O43" s="63"/>
      <c r="P43" s="63"/>
      <c r="Q43" s="63"/>
      <c r="R43" s="27"/>
      <c r="S43" s="27"/>
      <c r="T43" s="27"/>
      <c r="U43" s="27"/>
      <c r="V43" s="63" t="str">
        <f>IF(value!D51="","",value!D51)</f>
        <v/>
      </c>
      <c r="W43" s="63"/>
      <c r="X43" s="63"/>
      <c r="Y43" s="63"/>
      <c r="Z43" s="63" t="str">
        <f>IF(value!D51="","",IF(value!$B$9="mano",value!C51,value!B51))</f>
        <v/>
      </c>
      <c r="AA43" s="63"/>
      <c r="AB43" s="63"/>
      <c r="AC43" s="63"/>
      <c r="AD43" s="63" t="str">
        <f t="shared" si="1"/>
        <v/>
      </c>
      <c r="AE43" s="63"/>
      <c r="AF43" s="63"/>
      <c r="AG43" s="63"/>
      <c r="AH43" s="63" t="str">
        <f>IF(V43="","",AD43/(value!$C$6-value!$B$6)*100)</f>
        <v/>
      </c>
      <c r="AI43" s="63"/>
      <c r="AJ43" s="63"/>
      <c r="AK43" s="64"/>
    </row>
    <row r="44" spans="1:37" s="9" customFormat="1" ht="10.5" customHeight="1" x14ac:dyDescent="0.2">
      <c r="A44" s="13"/>
      <c r="B44" s="63" t="str">
        <f>IF(value!D29="","",value!D29)</f>
        <v/>
      </c>
      <c r="C44" s="63"/>
      <c r="D44" s="63"/>
      <c r="E44" s="63"/>
      <c r="F44" s="63" t="str">
        <f>IF(value!D29="","",IF(value!$B$9="mano",value!C29,value!B29))</f>
        <v/>
      </c>
      <c r="G44" s="63"/>
      <c r="H44" s="63"/>
      <c r="I44" s="63"/>
      <c r="J44" s="63" t="str">
        <f t="shared" si="0"/>
        <v/>
      </c>
      <c r="K44" s="63"/>
      <c r="L44" s="63"/>
      <c r="M44" s="63"/>
      <c r="N44" s="63" t="str">
        <f>IF(B44="","",J44/(value!$C$6-value!$B$6)*100)</f>
        <v/>
      </c>
      <c r="O44" s="63"/>
      <c r="P44" s="63"/>
      <c r="Q44" s="63"/>
      <c r="R44" s="27"/>
      <c r="S44" s="27"/>
      <c r="T44" s="27"/>
      <c r="U44" s="27"/>
      <c r="V44" s="27"/>
      <c r="W44" s="27"/>
      <c r="X44" s="27"/>
      <c r="Y44" s="27"/>
      <c r="AK44" s="28"/>
    </row>
    <row r="45" spans="1:37" s="9" customFormat="1" ht="10.5" customHeight="1" x14ac:dyDescent="0.2">
      <c r="A45" s="13"/>
      <c r="B45" s="63" t="str">
        <f>IF(value!D30="","",value!D30)</f>
        <v/>
      </c>
      <c r="C45" s="63"/>
      <c r="D45" s="63"/>
      <c r="E45" s="63"/>
      <c r="F45" s="63" t="str">
        <f>IF(value!D30="","",IF(value!$B$9="mano",value!C30,value!B30))</f>
        <v/>
      </c>
      <c r="G45" s="63"/>
      <c r="H45" s="63"/>
      <c r="I45" s="63"/>
      <c r="J45" s="63" t="str">
        <f t="shared" si="0"/>
        <v/>
      </c>
      <c r="K45" s="63"/>
      <c r="L45" s="63"/>
      <c r="M45" s="63"/>
      <c r="N45" s="63" t="str">
        <f>IF(B45="","",J45/(value!$C$6-value!$B$6)*100)</f>
        <v/>
      </c>
      <c r="O45" s="63"/>
      <c r="P45" s="63"/>
      <c r="Q45" s="63"/>
      <c r="R45" s="27"/>
      <c r="S45" s="27"/>
      <c r="T45" s="27"/>
      <c r="U45" s="27"/>
      <c r="V45" s="27"/>
      <c r="W45" s="27"/>
      <c r="X45" s="27"/>
      <c r="Y45" s="27"/>
      <c r="AK45" s="28"/>
    </row>
    <row r="46" spans="1:37" s="9" customFormat="1" ht="10.5" customHeight="1" x14ac:dyDescent="0.2">
      <c r="A46" s="13"/>
      <c r="B46" s="63" t="str">
        <f>IF(value!D31="","",value!D31)</f>
        <v/>
      </c>
      <c r="C46" s="63"/>
      <c r="D46" s="63"/>
      <c r="E46" s="63"/>
      <c r="F46" s="63" t="str">
        <f>IF(value!D31="","",IF(value!$B$9="mano",value!C31,value!B31))</f>
        <v/>
      </c>
      <c r="G46" s="63"/>
      <c r="H46" s="63"/>
      <c r="I46" s="63"/>
      <c r="J46" s="63" t="str">
        <f t="shared" si="0"/>
        <v/>
      </c>
      <c r="K46" s="63"/>
      <c r="L46" s="63"/>
      <c r="M46" s="63"/>
      <c r="N46" s="63" t="str">
        <f>IF(B46="","",J46/(value!$C$6-value!$B$6)*100)</f>
        <v/>
      </c>
      <c r="O46" s="63"/>
      <c r="P46" s="63"/>
      <c r="Q46" s="63"/>
      <c r="R46" s="27"/>
      <c r="S46" s="27"/>
      <c r="T46" s="27"/>
      <c r="U46" s="27"/>
      <c r="V46" s="27"/>
      <c r="W46" s="27"/>
      <c r="X46" s="27"/>
      <c r="Y46" s="27"/>
      <c r="AK46" s="28"/>
    </row>
    <row r="47" spans="1:37" s="9" customFormat="1" ht="10.5" customHeight="1" x14ac:dyDescent="0.2">
      <c r="A47" s="13"/>
      <c r="B47" s="63" t="str">
        <f>IF(value!D32="","",value!D32)</f>
        <v/>
      </c>
      <c r="C47" s="63"/>
      <c r="D47" s="63"/>
      <c r="E47" s="63"/>
      <c r="F47" s="63" t="str">
        <f>IF(value!D32="","",IF(value!$B$9="mano",value!C32,value!B32))</f>
        <v/>
      </c>
      <c r="G47" s="63"/>
      <c r="H47" s="63"/>
      <c r="I47" s="63"/>
      <c r="J47" s="63" t="str">
        <f t="shared" si="0"/>
        <v/>
      </c>
      <c r="K47" s="63"/>
      <c r="L47" s="63"/>
      <c r="M47" s="63"/>
      <c r="N47" s="63" t="str">
        <f>IF(B47="","",J47/(value!$C$6-value!$B$6)*100)</f>
        <v/>
      </c>
      <c r="O47" s="63"/>
      <c r="P47" s="63"/>
      <c r="Q47" s="63"/>
      <c r="AK47" s="28"/>
    </row>
    <row r="48" spans="1:37" s="9" customFormat="1" ht="10.5" customHeight="1" x14ac:dyDescent="0.2">
      <c r="A48" s="13"/>
      <c r="B48" s="63" t="str">
        <f>IF(value!D33="","",value!D33)</f>
        <v/>
      </c>
      <c r="C48" s="63"/>
      <c r="D48" s="63"/>
      <c r="E48" s="63"/>
      <c r="F48" s="63" t="str">
        <f>IF(value!D33="","",IF(value!$B$9="mano",value!C33,value!B33))</f>
        <v/>
      </c>
      <c r="G48" s="63"/>
      <c r="H48" s="63"/>
      <c r="I48" s="63"/>
      <c r="J48" s="63" t="str">
        <f t="shared" si="0"/>
        <v/>
      </c>
      <c r="K48" s="63"/>
      <c r="L48" s="63"/>
      <c r="M48" s="63"/>
      <c r="N48" s="63" t="str">
        <f>IF(B48="","",J48/(value!$C$6-value!$B$6)*100)</f>
        <v/>
      </c>
      <c r="O48" s="63"/>
      <c r="P48" s="63"/>
      <c r="Q48" s="63"/>
      <c r="AK48" s="28"/>
    </row>
    <row r="49" spans="1:37" s="9" customFormat="1" ht="10.5" customHeight="1" x14ac:dyDescent="0.2">
      <c r="A49" s="13"/>
      <c r="B49" s="63" t="str">
        <f>IF(value!D34="","",value!D34)</f>
        <v/>
      </c>
      <c r="C49" s="63"/>
      <c r="D49" s="63"/>
      <c r="E49" s="63"/>
      <c r="F49" s="63" t="str">
        <f>IF(value!D34="","",IF(value!$B$9="mano",value!C34,value!B34))</f>
        <v/>
      </c>
      <c r="G49" s="63"/>
      <c r="H49" s="63"/>
      <c r="I49" s="63"/>
      <c r="J49" s="63" t="str">
        <f t="shared" si="0"/>
        <v/>
      </c>
      <c r="K49" s="63"/>
      <c r="L49" s="63"/>
      <c r="M49" s="63"/>
      <c r="N49" s="63" t="str">
        <f>IF(B49="","",J49/(value!$C$6-value!$B$6)*100)</f>
        <v/>
      </c>
      <c r="O49" s="63"/>
      <c r="P49" s="63"/>
      <c r="Q49" s="63"/>
      <c r="AK49" s="28"/>
    </row>
    <row r="50" spans="1:37" s="9" customFormat="1" ht="10.5" customHeight="1" x14ac:dyDescent="0.2">
      <c r="A50" s="13"/>
      <c r="B50" s="63" t="str">
        <f>IF(value!D35="","",value!D35)</f>
        <v/>
      </c>
      <c r="C50" s="63"/>
      <c r="D50" s="63"/>
      <c r="E50" s="63"/>
      <c r="F50" s="63" t="str">
        <f>IF(value!D35="","",IF(value!$B$9="mano",value!C35,value!B35))</f>
        <v/>
      </c>
      <c r="G50" s="63"/>
      <c r="H50" s="63"/>
      <c r="I50" s="63"/>
      <c r="J50" s="63" t="str">
        <f t="shared" si="0"/>
        <v/>
      </c>
      <c r="K50" s="63"/>
      <c r="L50" s="63"/>
      <c r="M50" s="63"/>
      <c r="N50" s="63" t="str">
        <f>IF(B50="","",J50/(value!$C$6-value!$B$6)*100)</f>
        <v/>
      </c>
      <c r="O50" s="63"/>
      <c r="P50" s="63"/>
      <c r="Q50" s="63"/>
      <c r="AK50" s="28"/>
    </row>
    <row r="51" spans="1:37" s="9" customFormat="1" ht="10.5" customHeight="1" x14ac:dyDescent="0.2">
      <c r="A51" s="13"/>
      <c r="B51" s="63" t="str">
        <f>IF(value!D36="","",value!D36)</f>
        <v/>
      </c>
      <c r="C51" s="63"/>
      <c r="D51" s="63"/>
      <c r="E51" s="63"/>
      <c r="F51" s="63" t="str">
        <f>IF(value!D36="","",IF(value!$B$9="mano",value!C36,value!B36))</f>
        <v/>
      </c>
      <c r="G51" s="63"/>
      <c r="H51" s="63"/>
      <c r="I51" s="63"/>
      <c r="J51" s="63" t="str">
        <f t="shared" si="0"/>
        <v/>
      </c>
      <c r="K51" s="63"/>
      <c r="L51" s="63"/>
      <c r="M51" s="63"/>
      <c r="N51" s="63" t="str">
        <f>IF(B51="","",J51/(value!$C$6-value!$B$6)*100)</f>
        <v/>
      </c>
      <c r="O51" s="63"/>
      <c r="P51" s="63"/>
      <c r="Q51" s="63"/>
      <c r="AK51" s="28"/>
    </row>
    <row r="52" spans="1:37" s="9" customFormat="1" ht="10.5" customHeight="1" x14ac:dyDescent="0.2">
      <c r="A52" s="13"/>
      <c r="B52" s="63" t="str">
        <f>IF(value!D37="","",value!D37)</f>
        <v/>
      </c>
      <c r="C52" s="63"/>
      <c r="D52" s="63"/>
      <c r="E52" s="63"/>
      <c r="F52" s="63" t="str">
        <f>IF(value!D37="","",IF(value!$B$9="mano",value!C37,value!B37))</f>
        <v/>
      </c>
      <c r="G52" s="63"/>
      <c r="H52" s="63"/>
      <c r="I52" s="63"/>
      <c r="J52" s="63" t="str">
        <f t="shared" si="0"/>
        <v/>
      </c>
      <c r="K52" s="63"/>
      <c r="L52" s="63"/>
      <c r="M52" s="63"/>
      <c r="N52" s="63" t="str">
        <f>IF(B52="","",J52/(value!$C$6-value!$B$6)*100)</f>
        <v/>
      </c>
      <c r="O52" s="63"/>
      <c r="P52" s="63"/>
      <c r="Q52" s="63"/>
      <c r="AK52" s="28"/>
    </row>
    <row r="53" spans="1:37" s="9" customFormat="1" ht="10.5" customHeight="1" x14ac:dyDescent="0.2">
      <c r="A53" s="13"/>
      <c r="B53" s="63" t="str">
        <f>IF(value!D38="","",value!D38)</f>
        <v/>
      </c>
      <c r="C53" s="63"/>
      <c r="D53" s="63"/>
      <c r="E53" s="63"/>
      <c r="F53" s="63" t="str">
        <f>IF(value!D38="","",IF(value!$B$9="mano",value!C38,value!B38))</f>
        <v/>
      </c>
      <c r="G53" s="63"/>
      <c r="H53" s="63"/>
      <c r="I53" s="63"/>
      <c r="J53" s="63" t="str">
        <f t="shared" si="0"/>
        <v/>
      </c>
      <c r="K53" s="63"/>
      <c r="L53" s="63"/>
      <c r="M53" s="63"/>
      <c r="N53" s="63" t="str">
        <f>IF(B53="","",J53/(value!$C$6-value!$B$6)*100)</f>
        <v/>
      </c>
      <c r="O53" s="63"/>
      <c r="P53" s="63"/>
      <c r="Q53" s="63"/>
      <c r="AK53" s="28"/>
    </row>
    <row r="54" spans="1:37" s="9" customFormat="1" ht="10.5" customHeight="1" x14ac:dyDescent="0.2">
      <c r="A54" s="13"/>
      <c r="B54" s="63" t="str">
        <f>IF(value!D39="","",value!D39)</f>
        <v/>
      </c>
      <c r="C54" s="63"/>
      <c r="D54" s="63"/>
      <c r="E54" s="63"/>
      <c r="F54" s="63" t="str">
        <f>IF(value!D39="","",IF(value!$B$9="mano",value!C39,value!B39))</f>
        <v/>
      </c>
      <c r="G54" s="63"/>
      <c r="H54" s="63"/>
      <c r="I54" s="63"/>
      <c r="J54" s="63" t="str">
        <f t="shared" si="0"/>
        <v/>
      </c>
      <c r="K54" s="63"/>
      <c r="L54" s="63"/>
      <c r="M54" s="63"/>
      <c r="N54" s="63" t="str">
        <f>IF(B54="","",J54/(value!$C$6-value!$B$6)*100)</f>
        <v/>
      </c>
      <c r="O54" s="63"/>
      <c r="P54" s="63"/>
      <c r="Q54" s="63"/>
      <c r="AK54" s="28"/>
    </row>
    <row r="55" spans="1:37" s="9" customFormat="1" ht="10.5" customHeight="1" x14ac:dyDescent="0.2">
      <c r="A55" s="13"/>
      <c r="B55" s="63" t="str">
        <f>IF(value!D40="","",value!D40)</f>
        <v/>
      </c>
      <c r="C55" s="63"/>
      <c r="D55" s="63"/>
      <c r="E55" s="63"/>
      <c r="F55" s="63" t="str">
        <f>IF(value!D40="","",IF(value!$B$9="mano",value!C40,value!B40))</f>
        <v/>
      </c>
      <c r="G55" s="63"/>
      <c r="H55" s="63"/>
      <c r="I55" s="63"/>
      <c r="J55" s="63" t="str">
        <f t="shared" si="0"/>
        <v/>
      </c>
      <c r="K55" s="63"/>
      <c r="L55" s="63"/>
      <c r="M55" s="63"/>
      <c r="N55" s="63" t="str">
        <f>IF(B55="","",J55/(value!$C$6-value!$B$6)*100)</f>
        <v/>
      </c>
      <c r="O55" s="63"/>
      <c r="P55" s="63"/>
      <c r="Q55" s="63"/>
      <c r="AK55" s="28"/>
    </row>
    <row r="56" spans="1:37" s="9" customFormat="1" ht="10.5" customHeight="1" x14ac:dyDescent="0.2">
      <c r="A56" s="13"/>
      <c r="B56" s="63" t="str">
        <f>IF(value!D41="","",value!D41)</f>
        <v/>
      </c>
      <c r="C56" s="63"/>
      <c r="D56" s="63"/>
      <c r="E56" s="63"/>
      <c r="F56" s="63" t="str">
        <f>IF(value!D41="","",IF(value!$B$9="mano",value!C41,value!B41))</f>
        <v/>
      </c>
      <c r="G56" s="63"/>
      <c r="H56" s="63"/>
      <c r="I56" s="63"/>
      <c r="J56" s="63" t="str">
        <f t="shared" si="0"/>
        <v/>
      </c>
      <c r="K56" s="63"/>
      <c r="L56" s="63"/>
      <c r="M56" s="63"/>
      <c r="N56" s="63" t="str">
        <f>IF(B56="","",J56/(value!$C$6-value!$B$6)*100)</f>
        <v/>
      </c>
      <c r="O56" s="63"/>
      <c r="P56" s="63"/>
      <c r="Q56" s="63"/>
      <c r="AK56" s="28"/>
    </row>
    <row r="57" spans="1:37" s="9" customFormat="1" ht="10.5" customHeight="1" x14ac:dyDescent="0.2">
      <c r="A57" s="13"/>
      <c r="B57" s="63" t="str">
        <f>IF(value!D42="","",value!D42)</f>
        <v/>
      </c>
      <c r="C57" s="63"/>
      <c r="D57" s="63"/>
      <c r="E57" s="63"/>
      <c r="F57" s="63" t="str">
        <f>IF(value!D42="","",IF(value!$B$9="mano",value!C42,value!B42))</f>
        <v/>
      </c>
      <c r="G57" s="63"/>
      <c r="H57" s="63"/>
      <c r="I57" s="63"/>
      <c r="J57" s="63" t="str">
        <f t="shared" si="0"/>
        <v/>
      </c>
      <c r="K57" s="63"/>
      <c r="L57" s="63"/>
      <c r="M57" s="63"/>
      <c r="N57" s="63" t="str">
        <f>IF(B57="","",J57/(value!$C$6-value!$B$6)*100)</f>
        <v/>
      </c>
      <c r="O57" s="63"/>
      <c r="P57" s="63"/>
      <c r="Q57" s="63"/>
      <c r="AK57" s="28"/>
    </row>
    <row r="58" spans="1:37" s="9" customFormat="1" ht="10" x14ac:dyDescent="0.2">
      <c r="A58" s="13"/>
      <c r="AK58" s="28"/>
    </row>
    <row r="59" spans="1:37" ht="3.75" customHeight="1" x14ac:dyDescent="0.25">
      <c r="A59" s="1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3"/>
    </row>
    <row r="60" spans="1:37" ht="12" customHeight="1" x14ac:dyDescent="0.25">
      <c r="A60" s="5"/>
      <c r="B60" s="92" t="s">
        <v>60</v>
      </c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AA60" s="78"/>
      <c r="AB60" s="79"/>
      <c r="AC60" s="89" t="s">
        <v>58</v>
      </c>
      <c r="AD60" s="90"/>
      <c r="AE60" s="90"/>
      <c r="AG60" s="78"/>
      <c r="AH60" s="79"/>
      <c r="AI60" s="89" t="s">
        <v>59</v>
      </c>
      <c r="AJ60" s="90"/>
      <c r="AK60" s="91"/>
    </row>
    <row r="61" spans="1:37" ht="12" customHeight="1" x14ac:dyDescent="0.25">
      <c r="A61" s="5"/>
      <c r="B61" s="93" t="s">
        <v>61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AA61" s="80"/>
      <c r="AB61" s="81"/>
      <c r="AC61" s="89"/>
      <c r="AD61" s="90"/>
      <c r="AE61" s="90"/>
      <c r="AG61" s="80"/>
      <c r="AH61" s="81"/>
      <c r="AI61" s="89"/>
      <c r="AJ61" s="90"/>
      <c r="AK61" s="91"/>
    </row>
    <row r="62" spans="1:37" ht="5.25" customHeight="1" x14ac:dyDescent="0.25">
      <c r="A62" s="5"/>
      <c r="B62" s="22"/>
      <c r="AK62" s="6"/>
    </row>
    <row r="63" spans="1:37" ht="5.25" customHeight="1" x14ac:dyDescent="0.25">
      <c r="A63" s="1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3"/>
    </row>
    <row r="64" spans="1:37" ht="9.75" customHeight="1" x14ac:dyDescent="0.25">
      <c r="A64" s="5"/>
      <c r="B64" s="9" t="s">
        <v>20</v>
      </c>
      <c r="AK64" s="6"/>
    </row>
    <row r="65" spans="1:37" ht="9.75" customHeight="1" x14ac:dyDescent="0.25">
      <c r="A65" s="5"/>
      <c r="B65" s="10" t="s">
        <v>21</v>
      </c>
      <c r="AK65" s="6"/>
    </row>
    <row r="66" spans="1:37" ht="9.75" customHeight="1" x14ac:dyDescent="0.25">
      <c r="A66" s="5"/>
      <c r="B66" s="9" t="s">
        <v>62</v>
      </c>
      <c r="AK66" s="6"/>
    </row>
    <row r="67" spans="1:37" ht="9.75" customHeight="1" x14ac:dyDescent="0.25">
      <c r="A67" s="5"/>
      <c r="B67" s="9" t="s">
        <v>63</v>
      </c>
      <c r="AK67" s="6"/>
    </row>
    <row r="68" spans="1:37" x14ac:dyDescent="0.25">
      <c r="A68" s="5"/>
      <c r="AK68" s="6"/>
    </row>
    <row r="69" spans="1:37" x14ac:dyDescent="0.25">
      <c r="A69" s="5"/>
      <c r="B69" s="9" t="s">
        <v>36</v>
      </c>
      <c r="J69" s="82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AK69" s="6"/>
    </row>
    <row r="70" spans="1:37" x14ac:dyDescent="0.25">
      <c r="A70" s="5"/>
      <c r="B70" s="10" t="s">
        <v>64</v>
      </c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AK70" s="6"/>
    </row>
    <row r="71" spans="1:37" x14ac:dyDescent="0.25">
      <c r="A71" s="5"/>
      <c r="AK71" s="6"/>
    </row>
    <row r="72" spans="1:37" x14ac:dyDescent="0.25">
      <c r="A72" s="5"/>
      <c r="B72" s="29"/>
      <c r="AK72" s="6"/>
    </row>
    <row r="73" spans="1:37" x14ac:dyDescent="0.25">
      <c r="A73" s="1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3"/>
    </row>
    <row r="74" spans="1:37" ht="8.25" customHeight="1" x14ac:dyDescent="0.25">
      <c r="A74" s="30"/>
      <c r="AD74" s="31"/>
      <c r="AK74" s="6"/>
    </row>
    <row r="75" spans="1:37" ht="8.25" customHeight="1" x14ac:dyDescent="0.25">
      <c r="A75" s="75" t="s">
        <v>65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7"/>
    </row>
    <row r="76" spans="1:37" ht="8.25" customHeight="1" x14ac:dyDescent="0.25">
      <c r="A76" s="85" t="s">
        <v>118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</row>
    <row r="77" spans="1:37" x14ac:dyDescent="0.25">
      <c r="A77" s="2"/>
      <c r="AK77" s="2"/>
    </row>
  </sheetData>
  <mergeCells count="180">
    <mergeCell ref="B56:E56"/>
    <mergeCell ref="F56:I56"/>
    <mergeCell ref="J56:M56"/>
    <mergeCell ref="B57:E57"/>
    <mergeCell ref="F57:I57"/>
    <mergeCell ref="J57:M57"/>
    <mergeCell ref="B53:E53"/>
    <mergeCell ref="F53:I53"/>
    <mergeCell ref="J53:M53"/>
    <mergeCell ref="B54:E54"/>
    <mergeCell ref="F54:I54"/>
    <mergeCell ref="J54:M54"/>
    <mergeCell ref="B55:E55"/>
    <mergeCell ref="F55:I55"/>
    <mergeCell ref="J55:M55"/>
    <mergeCell ref="B50:E50"/>
    <mergeCell ref="F50:I50"/>
    <mergeCell ref="J50:M50"/>
    <mergeCell ref="B51:E51"/>
    <mergeCell ref="F51:I51"/>
    <mergeCell ref="J51:M51"/>
    <mergeCell ref="B52:E52"/>
    <mergeCell ref="F52:I52"/>
    <mergeCell ref="J52:M52"/>
    <mergeCell ref="B47:E47"/>
    <mergeCell ref="F47:I47"/>
    <mergeCell ref="J47:M47"/>
    <mergeCell ref="B48:E48"/>
    <mergeCell ref="F48:I48"/>
    <mergeCell ref="J48:M48"/>
    <mergeCell ref="B49:E49"/>
    <mergeCell ref="F49:I49"/>
    <mergeCell ref="J49:M49"/>
    <mergeCell ref="B43:E43"/>
    <mergeCell ref="F43:I43"/>
    <mergeCell ref="J43:M43"/>
    <mergeCell ref="B44:E44"/>
    <mergeCell ref="F44:I44"/>
    <mergeCell ref="J44:M44"/>
    <mergeCell ref="B46:E46"/>
    <mergeCell ref="F46:I46"/>
    <mergeCell ref="J46:M46"/>
    <mergeCell ref="B32:E32"/>
    <mergeCell ref="F32:I32"/>
    <mergeCell ref="B33:E33"/>
    <mergeCell ref="J39:M39"/>
    <mergeCell ref="B40:E40"/>
    <mergeCell ref="F40:I40"/>
    <mergeCell ref="J40:M40"/>
    <mergeCell ref="B39:E39"/>
    <mergeCell ref="B35:E35"/>
    <mergeCell ref="F35:I35"/>
    <mergeCell ref="J35:M35"/>
    <mergeCell ref="B36:E36"/>
    <mergeCell ref="F36:I36"/>
    <mergeCell ref="AF6:AJ7"/>
    <mergeCell ref="AF8:AJ9"/>
    <mergeCell ref="H12:O13"/>
    <mergeCell ref="U12:Y13"/>
    <mergeCell ref="F6:X6"/>
    <mergeCell ref="F7:X7"/>
    <mergeCell ref="F8:X8"/>
    <mergeCell ref="F45:I45"/>
    <mergeCell ref="J45:M45"/>
    <mergeCell ref="F37:I37"/>
    <mergeCell ref="J37:M37"/>
    <mergeCell ref="F38:I38"/>
    <mergeCell ref="J38:M38"/>
    <mergeCell ref="F39:I39"/>
    <mergeCell ref="J36:M36"/>
    <mergeCell ref="J32:M32"/>
    <mergeCell ref="F34:I34"/>
    <mergeCell ref="J34:M34"/>
    <mergeCell ref="F41:I41"/>
    <mergeCell ref="J41:M41"/>
    <mergeCell ref="F42:I42"/>
    <mergeCell ref="J42:M42"/>
    <mergeCell ref="AF12:AK13"/>
    <mergeCell ref="H16:O17"/>
    <mergeCell ref="A76:AK76"/>
    <mergeCell ref="AF28:AI29"/>
    <mergeCell ref="AC60:AE61"/>
    <mergeCell ref="AI60:AK61"/>
    <mergeCell ref="B60:Y60"/>
    <mergeCell ref="B61:Y61"/>
    <mergeCell ref="N42:Q42"/>
    <mergeCell ref="N43:Q43"/>
    <mergeCell ref="N44:Q44"/>
    <mergeCell ref="N45:Q45"/>
    <mergeCell ref="N46:Q46"/>
    <mergeCell ref="N47:Q47"/>
    <mergeCell ref="N36:Q36"/>
    <mergeCell ref="N37:Q37"/>
    <mergeCell ref="N38:Q38"/>
    <mergeCell ref="N39:Q39"/>
    <mergeCell ref="N40:Q40"/>
    <mergeCell ref="N41:Q41"/>
    <mergeCell ref="N32:Q32"/>
    <mergeCell ref="N34:Q34"/>
    <mergeCell ref="N35:Q35"/>
    <mergeCell ref="B45:E45"/>
    <mergeCell ref="B38:E38"/>
    <mergeCell ref="B37:E37"/>
    <mergeCell ref="A75:AK75"/>
    <mergeCell ref="J33:M33"/>
    <mergeCell ref="N33:Q33"/>
    <mergeCell ref="N52:Q52"/>
    <mergeCell ref="N53:Q53"/>
    <mergeCell ref="N54:Q54"/>
    <mergeCell ref="N55:Q55"/>
    <mergeCell ref="AA60:AB61"/>
    <mergeCell ref="AG60:AH61"/>
    <mergeCell ref="J69:X70"/>
    <mergeCell ref="N57:Q57"/>
    <mergeCell ref="N56:Q56"/>
    <mergeCell ref="F33:I33"/>
    <mergeCell ref="V43:Y43"/>
    <mergeCell ref="Z43:AC43"/>
    <mergeCell ref="V41:Y41"/>
    <mergeCell ref="Z41:AC41"/>
    <mergeCell ref="N48:Q48"/>
    <mergeCell ref="N49:Q49"/>
    <mergeCell ref="N50:Q50"/>
    <mergeCell ref="N51:Q51"/>
    <mergeCell ref="B34:E34"/>
    <mergeCell ref="B42:E42"/>
    <mergeCell ref="B41:E41"/>
    <mergeCell ref="H18:O19"/>
    <mergeCell ref="H20:O21"/>
    <mergeCell ref="L24:S25"/>
    <mergeCell ref="V24:Z25"/>
    <mergeCell ref="AC24:AF25"/>
    <mergeCell ref="W16:AC17"/>
    <mergeCell ref="F9:X9"/>
    <mergeCell ref="W18:AC19"/>
    <mergeCell ref="W20:AC21"/>
    <mergeCell ref="AD41:AG41"/>
    <mergeCell ref="AH41:AK41"/>
    <mergeCell ref="V40:Y40"/>
    <mergeCell ref="Z40:AC40"/>
    <mergeCell ref="AD40:AG40"/>
    <mergeCell ref="AH40:AK40"/>
    <mergeCell ref="AD43:AG43"/>
    <mergeCell ref="AH43:AK43"/>
    <mergeCell ref="V42:Y42"/>
    <mergeCell ref="Z42:AC42"/>
    <mergeCell ref="AD42:AG42"/>
    <mergeCell ref="AH42:AK42"/>
    <mergeCell ref="V37:Y37"/>
    <mergeCell ref="Z37:AC37"/>
    <mergeCell ref="AD37:AG37"/>
    <mergeCell ref="AH37:AK37"/>
    <mergeCell ref="V36:Y36"/>
    <mergeCell ref="Z36:AC36"/>
    <mergeCell ref="AD36:AG36"/>
    <mergeCell ref="AH36:AK36"/>
    <mergeCell ref="V39:Y39"/>
    <mergeCell ref="Z39:AC39"/>
    <mergeCell ref="AD39:AG39"/>
    <mergeCell ref="AH39:AK39"/>
    <mergeCell ref="V38:Y38"/>
    <mergeCell ref="Z38:AC38"/>
    <mergeCell ref="AD38:AG38"/>
    <mergeCell ref="AH38:AK38"/>
    <mergeCell ref="V33:Y33"/>
    <mergeCell ref="Z33:AC33"/>
    <mergeCell ref="AD33:AG33"/>
    <mergeCell ref="AH33:AK33"/>
    <mergeCell ref="AH32:AK32"/>
    <mergeCell ref="AD32:AG32"/>
    <mergeCell ref="Z32:AC32"/>
    <mergeCell ref="V32:Y32"/>
    <mergeCell ref="V35:Y35"/>
    <mergeCell ref="Z35:AC35"/>
    <mergeCell ref="AD35:AG35"/>
    <mergeCell ref="AH35:AK35"/>
    <mergeCell ref="V34:Y34"/>
    <mergeCell ref="Z34:AC34"/>
    <mergeCell ref="AD34:AG34"/>
    <mergeCell ref="AH34:AK34"/>
  </mergeCells>
  <phoneticPr fontId="1" type="noConversion"/>
  <pageMargins left="0.98425196850393704" right="0.98425196850393704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O89"/>
  <sheetViews>
    <sheetView tabSelected="1" topLeftCell="A13" workbookViewId="0">
      <selection activeCell="B20" sqref="B20:B26"/>
    </sheetView>
  </sheetViews>
  <sheetFormatPr baseColWidth="10" defaultRowHeight="12.5" x14ac:dyDescent="0.25"/>
  <cols>
    <col min="2" max="5" width="17.7265625" customWidth="1"/>
    <col min="6" max="6" width="2" customWidth="1"/>
    <col min="7" max="7" width="2.54296875" customWidth="1"/>
    <col min="9" max="9" width="6.54296875" customWidth="1"/>
    <col min="10" max="10" width="4.453125" customWidth="1"/>
  </cols>
  <sheetData>
    <row r="1" spans="1:15" x14ac:dyDescent="0.25">
      <c r="A1" s="40" t="s">
        <v>1</v>
      </c>
      <c r="B1" s="44">
        <v>61</v>
      </c>
      <c r="H1" s="51" t="s">
        <v>117</v>
      </c>
    </row>
    <row r="2" spans="1:15" x14ac:dyDescent="0.25">
      <c r="A2" s="40" t="s">
        <v>27</v>
      </c>
      <c r="B2" s="44">
        <v>1</v>
      </c>
    </row>
    <row r="3" spans="1:15" x14ac:dyDescent="0.25">
      <c r="A3" s="40"/>
      <c r="B3" s="44"/>
      <c r="H3" s="36" t="s">
        <v>79</v>
      </c>
      <c r="I3" s="33"/>
    </row>
    <row r="4" spans="1:15" x14ac:dyDescent="0.25">
      <c r="A4" s="40" t="s">
        <v>2</v>
      </c>
      <c r="B4" s="44" t="s">
        <v>26</v>
      </c>
      <c r="H4" s="33" t="s">
        <v>67</v>
      </c>
      <c r="I4" s="35" t="s">
        <v>80</v>
      </c>
    </row>
    <row r="5" spans="1:15" x14ac:dyDescent="0.25">
      <c r="A5" s="40" t="s">
        <v>28</v>
      </c>
      <c r="B5" s="44" t="s">
        <v>26</v>
      </c>
      <c r="H5" s="35" t="s">
        <v>24</v>
      </c>
      <c r="I5" s="35" t="s">
        <v>81</v>
      </c>
    </row>
    <row r="6" spans="1:15" x14ac:dyDescent="0.25">
      <c r="A6" s="40" t="s">
        <v>30</v>
      </c>
      <c r="B6" s="52">
        <v>0</v>
      </c>
      <c r="C6" s="32">
        <v>1000</v>
      </c>
      <c r="D6" t="s">
        <v>22</v>
      </c>
      <c r="E6" t="s">
        <v>5</v>
      </c>
      <c r="H6" s="33" t="s">
        <v>82</v>
      </c>
      <c r="I6" s="33" t="s">
        <v>83</v>
      </c>
    </row>
    <row r="7" spans="1:15" ht="13" x14ac:dyDescent="0.3">
      <c r="A7" s="40" t="s">
        <v>29</v>
      </c>
      <c r="B7" s="52">
        <v>0.5</v>
      </c>
      <c r="C7" t="s">
        <v>4</v>
      </c>
      <c r="H7" s="36" t="s">
        <v>74</v>
      </c>
      <c r="I7" s="34"/>
      <c r="J7" s="33"/>
      <c r="K7" s="33"/>
      <c r="L7" s="34"/>
      <c r="M7" s="34"/>
      <c r="N7" s="34"/>
      <c r="O7" s="34"/>
    </row>
    <row r="8" spans="1:15" ht="13" x14ac:dyDescent="0.3">
      <c r="A8" s="40" t="s">
        <v>31</v>
      </c>
      <c r="B8" s="44" t="s">
        <v>23</v>
      </c>
      <c r="H8" s="35" t="s">
        <v>68</v>
      </c>
      <c r="I8" s="34"/>
      <c r="J8" s="33" t="s">
        <v>70</v>
      </c>
      <c r="K8" s="33" t="s">
        <v>71</v>
      </c>
      <c r="L8" s="34"/>
      <c r="M8" s="34"/>
      <c r="N8" s="34"/>
      <c r="O8" s="34"/>
    </row>
    <row r="9" spans="1:15" ht="13" x14ac:dyDescent="0.3">
      <c r="A9" s="40" t="s">
        <v>0</v>
      </c>
      <c r="B9" s="58" t="str">
        <f>'data input'!B1</f>
        <v>LDM80_30_10_2024</v>
      </c>
      <c r="H9" s="35" t="s">
        <v>69</v>
      </c>
      <c r="I9" s="34"/>
      <c r="J9" s="33" t="s">
        <v>70</v>
      </c>
      <c r="K9" s="33" t="s">
        <v>72</v>
      </c>
      <c r="L9" s="34"/>
      <c r="M9" s="34"/>
      <c r="N9" s="34"/>
      <c r="O9" s="34"/>
    </row>
    <row r="10" spans="1:15" ht="13" x14ac:dyDescent="0.3">
      <c r="A10" s="40"/>
      <c r="B10" s="44"/>
      <c r="H10" s="36" t="s">
        <v>75</v>
      </c>
      <c r="I10" s="34"/>
      <c r="J10" s="33"/>
      <c r="K10" s="33"/>
      <c r="L10" s="34"/>
      <c r="M10" s="34"/>
      <c r="N10" s="34"/>
    </row>
    <row r="11" spans="1:15" ht="13" x14ac:dyDescent="0.3">
      <c r="A11" s="40"/>
      <c r="B11" s="44"/>
      <c r="H11" s="35" t="s">
        <v>68</v>
      </c>
      <c r="I11" s="34"/>
      <c r="J11" s="33" t="s">
        <v>70</v>
      </c>
      <c r="K11" s="33" t="s">
        <v>76</v>
      </c>
      <c r="L11" s="34"/>
      <c r="M11" s="34"/>
      <c r="N11" s="34"/>
    </row>
    <row r="12" spans="1:15" ht="13" x14ac:dyDescent="0.3">
      <c r="A12" s="40" t="s">
        <v>32</v>
      </c>
      <c r="B12" s="44" t="s">
        <v>25</v>
      </c>
      <c r="H12" s="35" t="s">
        <v>69</v>
      </c>
      <c r="I12" s="34"/>
      <c r="J12" s="33" t="s">
        <v>70</v>
      </c>
      <c r="K12" s="33" t="s">
        <v>77</v>
      </c>
      <c r="L12" s="34"/>
      <c r="M12" s="34"/>
      <c r="N12" s="34"/>
      <c r="O12" s="33"/>
    </row>
    <row r="13" spans="1:15" ht="13" x14ac:dyDescent="0.3">
      <c r="A13" s="40" t="s">
        <v>30</v>
      </c>
      <c r="B13" s="46">
        <v>0</v>
      </c>
      <c r="C13" s="32">
        <v>25</v>
      </c>
      <c r="D13" t="s">
        <v>22</v>
      </c>
      <c r="H13" s="36" t="s">
        <v>78</v>
      </c>
      <c r="I13" s="34"/>
      <c r="J13" s="33"/>
      <c r="K13" s="33" t="s">
        <v>84</v>
      </c>
      <c r="L13" s="33"/>
      <c r="M13" s="33"/>
      <c r="N13" s="33"/>
      <c r="O13" s="33"/>
    </row>
    <row r="14" spans="1:15" x14ac:dyDescent="0.25">
      <c r="A14" s="40" t="s">
        <v>29</v>
      </c>
      <c r="B14" s="52">
        <v>2.5000000000000001E-2</v>
      </c>
      <c r="C14" t="s">
        <v>33</v>
      </c>
      <c r="H14" s="35"/>
      <c r="I14" s="35"/>
      <c r="J14" s="33"/>
      <c r="K14" s="33"/>
      <c r="L14" s="33"/>
      <c r="M14" s="33"/>
      <c r="N14" s="33"/>
      <c r="O14" s="33"/>
    </row>
    <row r="15" spans="1:15" x14ac:dyDescent="0.25">
      <c r="A15" s="40"/>
      <c r="B15" s="45"/>
      <c r="H15" s="33" t="s">
        <v>121</v>
      </c>
      <c r="I15" s="33"/>
      <c r="J15" s="33"/>
      <c r="K15" s="33"/>
      <c r="L15" s="33"/>
      <c r="M15" s="33"/>
      <c r="N15" s="33"/>
      <c r="O15" s="33"/>
    </row>
    <row r="16" spans="1:15" x14ac:dyDescent="0.25">
      <c r="A16" s="40" t="s">
        <v>34</v>
      </c>
      <c r="B16" s="47">
        <v>25</v>
      </c>
      <c r="H16" s="33" t="s">
        <v>122</v>
      </c>
    </row>
    <row r="17" spans="1:15" x14ac:dyDescent="0.25">
      <c r="A17" s="40" t="s">
        <v>35</v>
      </c>
      <c r="B17" s="48">
        <v>0.65042824074074079</v>
      </c>
    </row>
    <row r="18" spans="1:15" x14ac:dyDescent="0.25">
      <c r="A18" s="40" t="s">
        <v>10</v>
      </c>
      <c r="B18" s="49">
        <v>39575</v>
      </c>
    </row>
    <row r="19" spans="1:15" ht="13" thickBot="1" x14ac:dyDescent="0.3">
      <c r="A19" s="42" t="s">
        <v>3</v>
      </c>
      <c r="B19" s="50" t="s">
        <v>73</v>
      </c>
      <c r="C19" s="43" t="s">
        <v>66</v>
      </c>
      <c r="D19" s="43" t="s">
        <v>32</v>
      </c>
      <c r="E19" s="43"/>
      <c r="H19" s="9"/>
      <c r="I19" s="4"/>
      <c r="J19" s="4"/>
      <c r="K19" s="4"/>
      <c r="L19" s="4"/>
      <c r="M19" s="4"/>
      <c r="N19" s="4"/>
      <c r="O19" s="4"/>
    </row>
    <row r="20" spans="1:15" x14ac:dyDescent="0.25">
      <c r="A20" s="41" t="s">
        <v>85</v>
      </c>
      <c r="B20" s="37">
        <v>0</v>
      </c>
      <c r="C20" s="37">
        <f>IF('data input'!A2="","",'data input'!A2)</f>
        <v>0</v>
      </c>
      <c r="D20" s="37">
        <f>IF('data input'!B2="","",'data input'!B2)</f>
        <v>0</v>
      </c>
      <c r="E20" s="57"/>
      <c r="H20" s="9"/>
      <c r="I20" s="4"/>
      <c r="J20" s="4"/>
      <c r="K20" s="4"/>
      <c r="L20" s="4"/>
      <c r="M20" s="4"/>
      <c r="N20" s="4"/>
      <c r="O20" s="4"/>
    </row>
    <row r="21" spans="1:15" x14ac:dyDescent="0.25">
      <c r="A21" s="41" t="s">
        <v>86</v>
      </c>
      <c r="B21" s="38">
        <v>2</v>
      </c>
      <c r="C21" s="38">
        <f>IF('data input'!A3="","",'data input'!A3)</f>
        <v>2</v>
      </c>
      <c r="D21" s="38">
        <f>IF('data input'!B3="","",'data input'!B3)</f>
        <v>2</v>
      </c>
      <c r="E21" s="57"/>
      <c r="H21" s="9"/>
      <c r="I21" s="4"/>
      <c r="J21" s="4"/>
      <c r="K21" s="4"/>
      <c r="L21" s="4"/>
      <c r="M21" s="4"/>
      <c r="N21" s="4"/>
      <c r="O21" s="4"/>
    </row>
    <row r="22" spans="1:15" x14ac:dyDescent="0.25">
      <c r="A22" s="41" t="s">
        <v>87</v>
      </c>
      <c r="B22" s="38">
        <v>4</v>
      </c>
      <c r="C22" s="38">
        <f>IF('data input'!A4="","",'data input'!A4)</f>
        <v>4</v>
      </c>
      <c r="D22" s="38">
        <f>IF('data input'!B4="","",'data input'!B4)</f>
        <v>4</v>
      </c>
      <c r="E22" s="57"/>
      <c r="H22" s="53"/>
      <c r="I22" s="54"/>
      <c r="J22" s="55"/>
      <c r="K22" s="55"/>
      <c r="L22" s="54"/>
      <c r="M22" s="54"/>
      <c r="N22" s="54"/>
      <c r="O22" s="54"/>
    </row>
    <row r="23" spans="1:15" x14ac:dyDescent="0.25">
      <c r="A23" s="41" t="s">
        <v>88</v>
      </c>
      <c r="B23" s="38">
        <v>6</v>
      </c>
      <c r="C23" s="38">
        <f>IF('data input'!A5="","",'data input'!A5)</f>
        <v>6</v>
      </c>
      <c r="D23" s="38">
        <f>IF('data input'!B5="","",'data input'!B5)</f>
        <v>5</v>
      </c>
      <c r="E23" s="57"/>
      <c r="H23" s="56"/>
      <c r="I23" s="54"/>
      <c r="J23" s="55"/>
      <c r="K23" s="55"/>
      <c r="L23" s="54"/>
      <c r="M23" s="54"/>
      <c r="N23" s="54"/>
      <c r="O23" s="54"/>
    </row>
    <row r="24" spans="1:15" x14ac:dyDescent="0.25">
      <c r="A24" s="41" t="s">
        <v>89</v>
      </c>
      <c r="B24" s="38">
        <v>4</v>
      </c>
      <c r="C24" s="38">
        <f>IF('data input'!A6="","",'data input'!A6)</f>
        <v>4</v>
      </c>
      <c r="D24" s="38">
        <f>IF('data input'!B6="","",'data input'!B6)</f>
        <v>4</v>
      </c>
      <c r="E24" s="57"/>
      <c r="H24" s="56"/>
      <c r="I24" s="54"/>
      <c r="J24" s="55"/>
      <c r="K24" s="55"/>
      <c r="L24" s="54"/>
      <c r="M24" s="54"/>
      <c r="N24" s="54"/>
      <c r="O24" s="54"/>
    </row>
    <row r="25" spans="1:15" x14ac:dyDescent="0.25">
      <c r="A25" s="41" t="s">
        <v>90</v>
      </c>
      <c r="B25" s="38">
        <v>2</v>
      </c>
      <c r="C25" s="38">
        <f>IF('data input'!A7="","",'data input'!A7)</f>
        <v>2</v>
      </c>
      <c r="D25" s="38">
        <f>IF('data input'!B7="","",'data input'!B7)</f>
        <v>1</v>
      </c>
      <c r="E25" s="57"/>
      <c r="H25" s="55"/>
      <c r="I25" s="54"/>
      <c r="J25" s="55"/>
      <c r="K25" s="55"/>
      <c r="L25" s="54"/>
      <c r="M25" s="54"/>
      <c r="N25" s="54"/>
      <c r="O25" s="54"/>
    </row>
    <row r="26" spans="1:15" x14ac:dyDescent="0.25">
      <c r="A26" s="41" t="s">
        <v>91</v>
      </c>
      <c r="B26" s="38">
        <v>0</v>
      </c>
      <c r="C26" s="38">
        <f>IF('data input'!A8="","",'data input'!A8)</f>
        <v>0</v>
      </c>
      <c r="D26" s="38">
        <f>IF('data input'!B8="","",'data input'!B8)</f>
        <v>0</v>
      </c>
      <c r="E26" s="57"/>
      <c r="H26" s="53"/>
      <c r="I26" s="54"/>
      <c r="J26" s="55"/>
      <c r="K26" s="55"/>
      <c r="L26" s="54"/>
      <c r="M26" s="54"/>
      <c r="N26" s="54"/>
      <c r="O26" s="54"/>
    </row>
    <row r="27" spans="1:15" x14ac:dyDescent="0.25">
      <c r="A27" s="41" t="s">
        <v>92</v>
      </c>
      <c r="B27" s="38" t="str">
        <f>IF('data input'!C9="","",'data input'!C9)</f>
        <v/>
      </c>
      <c r="C27" s="38" t="str">
        <f>IF('data input'!A9="","",'data input'!A9)</f>
        <v/>
      </c>
      <c r="D27" s="38" t="str">
        <f>IF('data input'!B9="","",'data input'!B9)</f>
        <v/>
      </c>
      <c r="E27" s="57"/>
      <c r="H27" s="56"/>
      <c r="I27" s="54"/>
      <c r="J27" s="55"/>
      <c r="K27" s="55"/>
      <c r="L27" s="54"/>
      <c r="M27" s="54"/>
      <c r="N27" s="54"/>
      <c r="O27" s="54"/>
    </row>
    <row r="28" spans="1:15" x14ac:dyDescent="0.25">
      <c r="A28" s="41" t="s">
        <v>93</v>
      </c>
      <c r="B28" s="38" t="str">
        <f>IF('data input'!C10="","",'data input'!C10)</f>
        <v/>
      </c>
      <c r="C28" s="38" t="str">
        <f>IF('data input'!A10="","",'data input'!A10)</f>
        <v/>
      </c>
      <c r="D28" s="38" t="str">
        <f>IF('data input'!B10="","",'data input'!B10)</f>
        <v/>
      </c>
      <c r="E28" s="57"/>
      <c r="H28" s="56"/>
      <c r="I28" s="54"/>
      <c r="J28" s="55"/>
      <c r="K28" s="55"/>
      <c r="L28" s="54"/>
      <c r="M28" s="54"/>
      <c r="N28" s="54"/>
      <c r="O28" s="54"/>
    </row>
    <row r="29" spans="1:15" x14ac:dyDescent="0.25">
      <c r="A29" s="41" t="s">
        <v>94</v>
      </c>
      <c r="B29" s="38" t="str">
        <f>IF('data input'!C11="","",'data input'!C11)</f>
        <v/>
      </c>
      <c r="C29" s="38" t="str">
        <f>IF('data input'!A11="","",'data input'!A11)</f>
        <v/>
      </c>
      <c r="D29" s="38" t="str">
        <f>IF('data input'!B11="","",'data input'!B11)</f>
        <v/>
      </c>
      <c r="E29" s="57"/>
      <c r="H29" s="55"/>
      <c r="I29" s="54"/>
      <c r="J29" s="55"/>
      <c r="K29" s="55"/>
      <c r="L29" s="54"/>
      <c r="M29" s="54"/>
      <c r="N29" s="54"/>
      <c r="O29" s="54"/>
    </row>
    <row r="30" spans="1:15" x14ac:dyDescent="0.25">
      <c r="A30" s="41" t="s">
        <v>95</v>
      </c>
      <c r="B30" s="38" t="str">
        <f>IF('data input'!C12="","",'data input'!C12)</f>
        <v/>
      </c>
      <c r="C30" s="38" t="str">
        <f>IF('data input'!A12="","",'data input'!A12)</f>
        <v/>
      </c>
      <c r="D30" s="38" t="str">
        <f>IF('data input'!B12="","",'data input'!B12)</f>
        <v/>
      </c>
      <c r="E30" s="57"/>
      <c r="H30" s="53"/>
      <c r="I30" s="54"/>
      <c r="J30" s="55"/>
      <c r="K30" s="55"/>
      <c r="L30" s="54"/>
      <c r="M30" s="54"/>
      <c r="N30" s="54"/>
      <c r="O30" s="54"/>
    </row>
    <row r="31" spans="1:15" x14ac:dyDescent="0.25">
      <c r="A31" s="41" t="s">
        <v>96</v>
      </c>
      <c r="B31" s="38" t="str">
        <f>IF('data input'!C13="","",'data input'!C13)</f>
        <v/>
      </c>
      <c r="C31" s="38" t="str">
        <f>IF('data input'!A13="","",'data input'!A13)</f>
        <v/>
      </c>
      <c r="D31" s="38" t="str">
        <f>IF('data input'!B13="","",'data input'!B13)</f>
        <v/>
      </c>
      <c r="E31" s="57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1" t="s">
        <v>97</v>
      </c>
      <c r="B32" s="38" t="str">
        <f>IF('data input'!C14="","",'data input'!C14)</f>
        <v/>
      </c>
      <c r="C32" s="38" t="str">
        <f>IF('data input'!A14="","",'data input'!A14)</f>
        <v/>
      </c>
      <c r="D32" s="38" t="str">
        <f>IF('data input'!B14="","",'data input'!B14)</f>
        <v/>
      </c>
      <c r="E32" s="57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41" t="s">
        <v>98</v>
      </c>
      <c r="B33" s="38" t="str">
        <f>IF('data input'!C15="","",'data input'!C15)</f>
        <v/>
      </c>
      <c r="C33" s="38" t="str">
        <f>IF('data input'!A15="","",'data input'!A15)</f>
        <v/>
      </c>
      <c r="D33" s="38" t="str">
        <f>IF('data input'!B15="","",'data input'!B15)</f>
        <v/>
      </c>
      <c r="E33" s="57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1" t="s">
        <v>99</v>
      </c>
      <c r="B34" s="38" t="str">
        <f>IF('data input'!C16="","",'data input'!C16)</f>
        <v/>
      </c>
      <c r="C34" s="38" t="str">
        <f>IF('data input'!A16="","",'data input'!A16)</f>
        <v/>
      </c>
      <c r="D34" s="38" t="str">
        <f>IF('data input'!B16="","",'data input'!B16)</f>
        <v/>
      </c>
      <c r="E34" s="57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41" t="s">
        <v>100</v>
      </c>
      <c r="B35" s="38" t="str">
        <f>IF('data input'!C17="","",'data input'!C17)</f>
        <v/>
      </c>
      <c r="C35" s="38" t="str">
        <f>IF('data input'!A17="","",'data input'!A17)</f>
        <v/>
      </c>
      <c r="D35" s="38" t="str">
        <f>IF('data input'!B17="","",'data input'!B17)</f>
        <v/>
      </c>
      <c r="E35" s="57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41" t="s">
        <v>101</v>
      </c>
      <c r="B36" s="38" t="str">
        <f>IF('data input'!C18="","",'data input'!C18)</f>
        <v/>
      </c>
      <c r="C36" s="38" t="str">
        <f>IF('data input'!A18="","",'data input'!A18)</f>
        <v/>
      </c>
      <c r="D36" s="38" t="str">
        <f>IF('data input'!B18="","",'data input'!B18)</f>
        <v/>
      </c>
      <c r="E36" s="57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41" t="s">
        <v>102</v>
      </c>
      <c r="B37" s="38" t="str">
        <f>IF('data input'!C19="","",'data input'!C19)</f>
        <v/>
      </c>
      <c r="C37" s="38" t="str">
        <f>IF('data input'!A19="","",'data input'!A19)</f>
        <v/>
      </c>
      <c r="D37" s="38" t="str">
        <f>IF('data input'!B19="","",'data input'!B19)</f>
        <v/>
      </c>
      <c r="E37" s="57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41" t="s">
        <v>103</v>
      </c>
      <c r="B38" s="38" t="str">
        <f>IF('data input'!C20="","",'data input'!C20)</f>
        <v/>
      </c>
      <c r="C38" s="38" t="str">
        <f>IF('data input'!A20="","",'data input'!A20)</f>
        <v/>
      </c>
      <c r="D38" s="38" t="str">
        <f>IF('data input'!B20="","",'data input'!B20)</f>
        <v/>
      </c>
      <c r="E38" s="57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41" t="s">
        <v>104</v>
      </c>
      <c r="B39" s="38" t="str">
        <f>IF('data input'!C21="","",'data input'!C21)</f>
        <v/>
      </c>
      <c r="C39" s="38" t="str">
        <f>IF('data input'!A21="","",'data input'!A21)</f>
        <v/>
      </c>
      <c r="D39" s="38" t="str">
        <f>IF('data input'!B21="","",'data input'!B21)</f>
        <v/>
      </c>
      <c r="E39" s="57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41" t="s">
        <v>105</v>
      </c>
      <c r="B40" s="38" t="str">
        <f>IF('data input'!C22="","",'data input'!C22)</f>
        <v/>
      </c>
      <c r="C40" s="38" t="str">
        <f>IF('data input'!A22="","",'data input'!A22)</f>
        <v/>
      </c>
      <c r="D40" s="38" t="str">
        <f>IF('data input'!B22="","",'data input'!B22)</f>
        <v/>
      </c>
      <c r="E40" s="57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41" t="s">
        <v>106</v>
      </c>
      <c r="B41" s="38" t="str">
        <f>IF('data input'!C23="","",'data input'!C23)</f>
        <v/>
      </c>
      <c r="C41" s="38" t="str">
        <f>IF('data input'!A23="","",'data input'!A23)</f>
        <v/>
      </c>
      <c r="D41" s="38" t="str">
        <f>IF('data input'!B23="","",'data input'!B23)</f>
        <v/>
      </c>
      <c r="E41" s="57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41" t="s">
        <v>107</v>
      </c>
      <c r="B42" s="38" t="str">
        <f>IF('data input'!C24="","",'data input'!C24)</f>
        <v/>
      </c>
      <c r="C42" s="38" t="str">
        <f>IF('data input'!A24="","",'data input'!A24)</f>
        <v/>
      </c>
      <c r="D42" s="38" t="str">
        <f>IF('data input'!B24="","",'data input'!B24)</f>
        <v/>
      </c>
      <c r="E42" s="57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41" t="s">
        <v>108</v>
      </c>
      <c r="B43" s="38" t="str">
        <f>IF('data input'!C25="","",'data input'!C25)</f>
        <v/>
      </c>
      <c r="C43" s="38" t="str">
        <f>IF('data input'!A25="","",'data input'!A25)</f>
        <v/>
      </c>
      <c r="D43" s="38" t="str">
        <f>IF('data input'!B25="","",'data input'!B25)</f>
        <v/>
      </c>
      <c r="E43" s="57"/>
      <c r="H43" s="4"/>
      <c r="I43" s="4"/>
      <c r="J43" s="4"/>
      <c r="K43" s="4"/>
      <c r="L43" s="4"/>
      <c r="M43" s="4"/>
      <c r="N43" s="4"/>
      <c r="O43" s="4"/>
    </row>
    <row r="44" spans="1:15" x14ac:dyDescent="0.25">
      <c r="A44" s="41" t="s">
        <v>109</v>
      </c>
      <c r="B44" s="38" t="str">
        <f>IF('data input'!C26="","",'data input'!C26)</f>
        <v/>
      </c>
      <c r="C44" s="38" t="str">
        <f>IF('data input'!A26="","",'data input'!A26)</f>
        <v/>
      </c>
      <c r="D44" s="38" t="str">
        <f>IF('data input'!B26="","",'data input'!B26)</f>
        <v/>
      </c>
      <c r="E44" s="57"/>
      <c r="H44" s="4"/>
      <c r="I44" s="4"/>
      <c r="J44" s="4"/>
      <c r="K44" s="4"/>
      <c r="L44" s="4"/>
      <c r="M44" s="4"/>
      <c r="N44" s="4"/>
      <c r="O44" s="4"/>
    </row>
    <row r="45" spans="1:15" x14ac:dyDescent="0.25">
      <c r="A45" s="41" t="s">
        <v>110</v>
      </c>
      <c r="B45" s="38" t="str">
        <f>IF('data input'!C27="","",'data input'!C27)</f>
        <v/>
      </c>
      <c r="C45" s="38" t="str">
        <f>IF('data input'!A27="","",'data input'!A27)</f>
        <v/>
      </c>
      <c r="D45" s="38" t="str">
        <f>IF('data input'!B27="","",'data input'!B27)</f>
        <v/>
      </c>
      <c r="E45" s="57"/>
      <c r="H45" s="4"/>
      <c r="I45" s="4"/>
      <c r="J45" s="4"/>
      <c r="K45" s="4"/>
      <c r="L45" s="4"/>
      <c r="M45" s="4"/>
      <c r="N45" s="4"/>
      <c r="O45" s="4"/>
    </row>
    <row r="46" spans="1:15" x14ac:dyDescent="0.25">
      <c r="A46" s="41" t="s">
        <v>111</v>
      </c>
      <c r="B46" s="38" t="str">
        <f>IF('data input'!C28="","",'data input'!C28)</f>
        <v/>
      </c>
      <c r="C46" s="38" t="str">
        <f>IF('data input'!A28="","",'data input'!A28)</f>
        <v/>
      </c>
      <c r="D46" s="38" t="str">
        <f>IF('data input'!B28="","",'data input'!B28)</f>
        <v/>
      </c>
      <c r="E46" s="57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41" t="s">
        <v>112</v>
      </c>
      <c r="B47" s="38" t="str">
        <f>IF('data input'!C29="","",'data input'!C29)</f>
        <v/>
      </c>
      <c r="C47" s="38" t="str">
        <f>IF('data input'!A29="","",'data input'!A29)</f>
        <v/>
      </c>
      <c r="D47" s="38" t="str">
        <f>IF('data input'!B29="","",'data input'!B29)</f>
        <v/>
      </c>
      <c r="E47" s="57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1" t="s">
        <v>113</v>
      </c>
      <c r="B48" s="38" t="str">
        <f>IF('data input'!C30="","",'data input'!C30)</f>
        <v/>
      </c>
      <c r="C48" s="38" t="str">
        <f>IF('data input'!A30="","",'data input'!A30)</f>
        <v/>
      </c>
      <c r="D48" s="38" t="str">
        <f>IF('data input'!B30="","",'data input'!B30)</f>
        <v/>
      </c>
      <c r="E48" s="57"/>
      <c r="H48" s="4"/>
      <c r="I48" s="4"/>
      <c r="J48" s="4"/>
      <c r="K48" s="4"/>
      <c r="L48" s="4"/>
      <c r="M48" s="4"/>
      <c r="N48" s="4"/>
      <c r="O48" s="4"/>
    </row>
    <row r="49" spans="1:5" x14ac:dyDescent="0.25">
      <c r="A49" s="41" t="s">
        <v>114</v>
      </c>
      <c r="B49" s="38" t="str">
        <f>IF('data input'!C31="","",'data input'!C31)</f>
        <v/>
      </c>
      <c r="C49" s="38" t="str">
        <f>IF('data input'!A31="","",'data input'!A31)</f>
        <v/>
      </c>
      <c r="D49" s="38" t="str">
        <f>IF('data input'!B31="","",'data input'!B31)</f>
        <v/>
      </c>
      <c r="E49" s="57"/>
    </row>
    <row r="50" spans="1:5" x14ac:dyDescent="0.25">
      <c r="A50" s="41" t="s">
        <v>115</v>
      </c>
      <c r="B50" s="38" t="str">
        <f>IF('data input'!C32="","",'data input'!C32)</f>
        <v/>
      </c>
      <c r="C50" s="38" t="str">
        <f>IF('data input'!A32="","",'data input'!A32)</f>
        <v/>
      </c>
      <c r="D50" s="38" t="str">
        <f>IF('data input'!B32="","",'data input'!B32)</f>
        <v/>
      </c>
      <c r="E50" s="57"/>
    </row>
    <row r="51" spans="1:5" ht="13" thickBot="1" x14ac:dyDescent="0.3">
      <c r="A51" s="41" t="s">
        <v>116</v>
      </c>
      <c r="B51" s="39" t="str">
        <f>IF('data input'!C33="","",'data input'!C33)</f>
        <v/>
      </c>
      <c r="C51" s="39" t="str">
        <f>IF('data input'!A33="","",'data input'!A33)</f>
        <v/>
      </c>
      <c r="D51" s="39" t="str">
        <f>IF('data input'!B33="","",'data input'!B33)</f>
        <v/>
      </c>
      <c r="E51" s="57"/>
    </row>
    <row r="52" spans="1:5" x14ac:dyDescent="0.25">
      <c r="B52" s="32"/>
      <c r="C52" s="32"/>
      <c r="D52" s="32"/>
      <c r="E52" s="32"/>
    </row>
    <row r="53" spans="1:5" x14ac:dyDescent="0.25">
      <c r="B53" s="32"/>
      <c r="C53" s="32"/>
      <c r="D53" s="32"/>
      <c r="E53" s="32"/>
    </row>
    <row r="54" spans="1:5" x14ac:dyDescent="0.25">
      <c r="B54" s="32"/>
      <c r="C54" s="32"/>
      <c r="D54" s="32"/>
      <c r="E54" s="32"/>
    </row>
    <row r="55" spans="1:5" x14ac:dyDescent="0.25">
      <c r="B55" s="32"/>
      <c r="C55" s="32"/>
      <c r="D55" s="32"/>
      <c r="E55" s="32"/>
    </row>
    <row r="56" spans="1:5" x14ac:dyDescent="0.25">
      <c r="B56" s="32"/>
      <c r="C56" s="32"/>
      <c r="D56" s="32"/>
      <c r="E56" s="32"/>
    </row>
    <row r="57" spans="1:5" x14ac:dyDescent="0.25">
      <c r="B57" s="32"/>
      <c r="C57" s="32"/>
      <c r="D57" s="32"/>
      <c r="E57" s="32"/>
    </row>
    <row r="58" spans="1:5" x14ac:dyDescent="0.25">
      <c r="B58" s="32"/>
      <c r="C58" s="32"/>
      <c r="D58" s="32"/>
      <c r="E58" s="32"/>
    </row>
    <row r="59" spans="1:5" x14ac:dyDescent="0.25">
      <c r="B59" s="32"/>
      <c r="C59" s="32"/>
      <c r="D59" s="32"/>
      <c r="E59" s="32"/>
    </row>
    <row r="60" spans="1:5" x14ac:dyDescent="0.25">
      <c r="B60" s="32"/>
      <c r="C60" s="32"/>
      <c r="D60" s="32"/>
      <c r="E60" s="32"/>
    </row>
    <row r="61" spans="1:5" x14ac:dyDescent="0.25">
      <c r="B61" s="32"/>
      <c r="C61" s="32"/>
      <c r="D61" s="32"/>
      <c r="E61" s="32"/>
    </row>
    <row r="62" spans="1:5" x14ac:dyDescent="0.25">
      <c r="B62" s="32"/>
      <c r="C62" s="32"/>
      <c r="D62" s="32"/>
      <c r="E62" s="32"/>
    </row>
    <row r="63" spans="1:5" x14ac:dyDescent="0.25">
      <c r="B63" s="32"/>
      <c r="C63" s="32"/>
      <c r="D63" s="32"/>
      <c r="E63" s="32"/>
    </row>
    <row r="64" spans="1:5" x14ac:dyDescent="0.25">
      <c r="B64" s="32"/>
      <c r="C64" s="32"/>
      <c r="D64" s="32"/>
      <c r="E64" s="32"/>
    </row>
    <row r="65" spans="2:5" x14ac:dyDescent="0.25">
      <c r="B65" s="32"/>
      <c r="C65" s="32"/>
      <c r="D65" s="32"/>
      <c r="E65" s="32"/>
    </row>
    <row r="66" spans="2:5" x14ac:dyDescent="0.25">
      <c r="B66" s="32"/>
      <c r="C66" s="32"/>
      <c r="D66" s="32"/>
      <c r="E66" s="32"/>
    </row>
    <row r="67" spans="2:5" x14ac:dyDescent="0.25">
      <c r="B67" s="32"/>
      <c r="C67" s="32"/>
      <c r="D67" s="32"/>
      <c r="E67" s="32"/>
    </row>
    <row r="68" spans="2:5" x14ac:dyDescent="0.25">
      <c r="B68" s="32"/>
      <c r="C68" s="32"/>
      <c r="D68" s="32"/>
      <c r="E68" s="32"/>
    </row>
    <row r="69" spans="2:5" x14ac:dyDescent="0.25">
      <c r="B69" s="32"/>
      <c r="C69" s="32"/>
      <c r="D69" s="32"/>
      <c r="E69" s="32"/>
    </row>
    <row r="70" spans="2:5" x14ac:dyDescent="0.25">
      <c r="B70" s="32"/>
      <c r="C70" s="32"/>
      <c r="D70" s="32"/>
      <c r="E70" s="32"/>
    </row>
    <row r="71" spans="2:5" x14ac:dyDescent="0.25">
      <c r="B71" s="32"/>
      <c r="C71" s="32"/>
      <c r="D71" s="32"/>
      <c r="E71" s="32"/>
    </row>
    <row r="72" spans="2:5" x14ac:dyDescent="0.25">
      <c r="B72" s="32"/>
      <c r="C72" s="32"/>
      <c r="D72" s="32"/>
      <c r="E72" s="32"/>
    </row>
    <row r="73" spans="2:5" x14ac:dyDescent="0.25">
      <c r="B73" s="32"/>
      <c r="C73" s="32"/>
      <c r="D73" s="32"/>
      <c r="E73" s="32"/>
    </row>
    <row r="74" spans="2:5" x14ac:dyDescent="0.25">
      <c r="B74" s="32"/>
      <c r="C74" s="32"/>
      <c r="D74" s="32"/>
      <c r="E74" s="32"/>
    </row>
    <row r="75" spans="2:5" x14ac:dyDescent="0.25">
      <c r="B75" s="32"/>
      <c r="C75" s="32"/>
      <c r="D75" s="32"/>
      <c r="E75" s="32"/>
    </row>
    <row r="76" spans="2:5" x14ac:dyDescent="0.25">
      <c r="B76" s="32"/>
      <c r="C76" s="32"/>
      <c r="D76" s="32"/>
      <c r="E76" s="32"/>
    </row>
    <row r="77" spans="2:5" x14ac:dyDescent="0.25">
      <c r="B77" s="32"/>
      <c r="C77" s="32"/>
      <c r="D77" s="32"/>
      <c r="E77" s="32"/>
    </row>
    <row r="78" spans="2:5" x14ac:dyDescent="0.25">
      <c r="B78" s="32"/>
      <c r="C78" s="32"/>
      <c r="D78" s="32"/>
      <c r="E78" s="32"/>
    </row>
    <row r="79" spans="2:5" x14ac:dyDescent="0.25">
      <c r="B79" s="32"/>
      <c r="C79" s="32"/>
      <c r="D79" s="32"/>
      <c r="E79" s="32"/>
    </row>
    <row r="80" spans="2:5" x14ac:dyDescent="0.25">
      <c r="B80" s="32"/>
      <c r="C80" s="32"/>
      <c r="D80" s="32"/>
      <c r="E80" s="32"/>
    </row>
    <row r="81" spans="2:5" x14ac:dyDescent="0.25">
      <c r="B81" s="32"/>
      <c r="C81" s="32"/>
      <c r="D81" s="32"/>
      <c r="E81" s="32"/>
    </row>
    <row r="82" spans="2:5" x14ac:dyDescent="0.25">
      <c r="B82" s="32"/>
      <c r="C82" s="32"/>
      <c r="D82" s="32"/>
      <c r="E82" s="32"/>
    </row>
    <row r="83" spans="2:5" x14ac:dyDescent="0.25">
      <c r="B83" s="32"/>
      <c r="C83" s="32"/>
      <c r="D83" s="32"/>
      <c r="E83" s="32"/>
    </row>
    <row r="84" spans="2:5" x14ac:dyDescent="0.25">
      <c r="B84" s="32"/>
      <c r="C84" s="32"/>
      <c r="D84" s="32"/>
      <c r="E84" s="32"/>
    </row>
    <row r="85" spans="2:5" x14ac:dyDescent="0.25">
      <c r="B85" s="32"/>
      <c r="C85" s="32"/>
      <c r="D85" s="32"/>
      <c r="E85" s="32"/>
    </row>
    <row r="86" spans="2:5" x14ac:dyDescent="0.25">
      <c r="B86" s="32"/>
      <c r="C86" s="32"/>
      <c r="D86" s="32"/>
      <c r="E86" s="32"/>
    </row>
    <row r="87" spans="2:5" x14ac:dyDescent="0.25">
      <c r="B87" s="32"/>
      <c r="C87" s="32"/>
      <c r="D87" s="32"/>
      <c r="E87" s="32"/>
    </row>
    <row r="88" spans="2:5" x14ac:dyDescent="0.25">
      <c r="B88" s="32"/>
      <c r="C88" s="32"/>
      <c r="D88" s="32"/>
      <c r="E88" s="32"/>
    </row>
    <row r="89" spans="2:5" x14ac:dyDescent="0.25">
      <c r="B89" s="32"/>
      <c r="C89" s="32"/>
      <c r="D89" s="32"/>
      <c r="E89" s="3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5A81F-121B-4030-8D1A-BA7A75E91D47}">
  <dimension ref="A1:B8"/>
  <sheetViews>
    <sheetView workbookViewId="0">
      <selection activeCell="B13" sqref="B13"/>
    </sheetView>
  </sheetViews>
  <sheetFormatPr baseColWidth="10" defaultRowHeight="12.5" x14ac:dyDescent="0.25"/>
  <cols>
    <col min="2" max="2" width="16.453125" customWidth="1"/>
  </cols>
  <sheetData>
    <row r="1" spans="1:2" x14ac:dyDescent="0.25">
      <c r="A1" t="s">
        <v>123</v>
      </c>
      <c r="B1" t="s">
        <v>124</v>
      </c>
    </row>
    <row r="2" spans="1:2" x14ac:dyDescent="0.25">
      <c r="A2">
        <v>0</v>
      </c>
      <c r="B2">
        <v>0</v>
      </c>
    </row>
    <row r="3" spans="1:2" x14ac:dyDescent="0.25">
      <c r="A3">
        <v>2</v>
      </c>
      <c r="B3">
        <v>2</v>
      </c>
    </row>
    <row r="4" spans="1:2" x14ac:dyDescent="0.25">
      <c r="A4">
        <v>4</v>
      </c>
      <c r="B4">
        <v>4</v>
      </c>
    </row>
    <row r="5" spans="1:2" x14ac:dyDescent="0.25">
      <c r="A5">
        <v>6</v>
      </c>
      <c r="B5">
        <v>5</v>
      </c>
    </row>
    <row r="6" spans="1:2" x14ac:dyDescent="0.25">
      <c r="A6">
        <v>4</v>
      </c>
      <c r="B6">
        <v>4</v>
      </c>
    </row>
    <row r="7" spans="1:2" x14ac:dyDescent="0.25">
      <c r="A7">
        <v>2</v>
      </c>
      <c r="B7">
        <v>1</v>
      </c>
    </row>
    <row r="8" spans="1:2" x14ac:dyDescent="0.25">
      <c r="A8">
        <v>0</v>
      </c>
      <c r="B8"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0 E A A B Q S w M E F A A C A A g A a k E j W e j 0 v C S m A A A A 9 w A A A B I A H A B D b 2 5 m a W c v U G F j a 2 F n Z S 5 4 b W w g o h g A K K A U A A A A A A A A A A A A A A A A A A A A A A A A A A A A h Y 8 x D o I w G I W v Q r r T F i R E z E 8 Z 1 E 0 S E x P j 2 p Q K j V A M L Z a 7 O X g k r y B G U T f H 9 7 1 v e O 9 + v U E 2 N L V 3 k Z 1 R r U 5 R g C n y p B Z t o X S Z o t 4 e / T n K G G y 5 O P F S e q O s z W I w R Y o q a 8 8 L Q p x z 2 M 1 w 2 5 U k p D Q g h 3 y z E 5 V s O P r I 6 r / s K 2 0 s 1 0 I i B v v X G B b i J M Z B E k c R p k A m C r n S X y M c B z / b H w j L v r Z 9 J 1 k h / d U a y B S B v E + w B 1 B L A w Q U A A I A C A B q Q S N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k E j W W b r m E K l A Q A A i h M A A B M A H A B G b 3 J t d W x h c y 9 T Z W N 0 a W 9 u M S 5 t I K I Y A C i g F A A A A A A A A A A A A A A A A A A A A A A A A A A A A O 3 T 3 U r D M B Q H 8 P v B 3 i F E k A 5 K 6 X T O L 3 q h m z p B h 7 L h j Z M R u z M t p I k k p 9 M x 9 j Y + g y / g i 3 m 2 q h N F L x S 9 s O l N 2 3 + T k 5 P + i I U Y E 6 1 Y J 7 9 X t 8 u l c s l e C w M D l i g L B v s N I V N h E Q y L m A Q s l x h d p x l I C Z Q 0 7 C h o 6 j h L Q a G 3 n 0 g I G l o h v V i P t 7 d 6 1 T A M + 8 3 l b q + j h 3 h L Z d m I V t t t n f V e y / b e r x P E d s Q r / n k T Z J I m F E R 8 m / u s o W W W K h u t + m x P x X q Q q K u o v h a G V Z + 6 0 Q g d H E u I F o 9 B W y u 4 q P h 5 w 0 u 8 9 f h w T Z u 4 A o v Z E I G 1 Q A z A c N p D V 1 z S 8 B O j U 5 q b x 9 b L d + i z 8 + d 8 R 8 p O L K Q w N k K T v S 1 8 A I / 3 i u b M f l F 3 f L O o 2 D V C 2 a E 2 a d 4 6 f Q P r f d q I P 5 n w N i 1 E W z 1 U W K 8 F s / F T n 0 3 4 U f N 4 I 6 Q Y K W A q S y / B z P O X C O E O p 9 N K u Z S o z 3 p 6 6 7 r E P 8 h 6 K x X + I 1 4 S Z S / E 3 6 e t O d p n 2 n n e r / 4 u + q p D L x 5 6 z a E X D 3 3 N o R c P v e 7 Q i 4 e + 7 t C L h 7 7 h 0 P 8 3 + n u J v o J s 5 S / I 5 w s 5 9 4 X Z V + z H Q u k U c D b 1 N 0 / 7 p j v t / / C 0 P w F Q S w E C L Q A U A A I A C A B q Q S N Z 6 P S 8 J K Y A A A D 3 A A A A E g A A A A A A A A A A A A A A A A A A A A A A Q 2 9 u Z m l n L 1 B h Y 2 t h Z 2 U u e G 1 s U E s B A i 0 A F A A C A A g A a k E j W Q / K 6 a u k A A A A 6 Q A A A B M A A A A A A A A A A A A A A A A A 8 g A A A F t D b 2 5 0 Z W 5 0 X 1 R 5 c G V z X S 5 4 b W x Q S w E C L Q A U A A I A C A B q Q S N Z Z u u Y Q q U B A A C K E w A A E w A A A A A A A A A A A A A A A A D j A Q A A R m 9 y b X V s Y X M v U 2 V j d G l v b j E u b V B L B Q Y A A A A A A w A D A M I A A A D V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1 X g A A A A A A A B N e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S Z W N v d m V y e V R h c m d l d F N o Z W V 0 I i B W Y W x 1 Z T 0 i c 2 l u c H V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h U M T A 6 N D c 6 N D M u M j A 2 M z U 0 N l o i I C 8 + P E V u d H J 5 I F R 5 c G U 9 I k Z p b G x D b 2 x 1 b W 5 U e X B l c y I g V m F s d W U 9 I n N B d 1 V H I i A v P j x F b n R y e S B U e X B l P S J G a W x s Q 2 9 s d W 1 u T m F t Z X M i I F Z h b H V l P S J z W y Z x d W 9 0 O 0 5 v d G U m c X V v d D s s J n F 1 b 3 Q 7 T E R N O D A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u c 2 V y d F 9 D Y W x t Y X N 0 Z X I v R 2 X D p G 5 k Z X J 0 Z X I g V H l w L n t O b 3 R l L D B 9 J n F 1 b 3 Q 7 L C Z x d W 9 0 O 1 N l Y 3 R p b 2 4 x L 2 l u c 2 V y d F 9 D Y W x t Y X N 0 Z X I v R 2 X D p G 5 k Z X J 0 Z X I g V H l w L n t M R E 0 4 M C w x f S Z x d W 9 0 O y w m c X V v d D t T Z W N 0 a W 9 u M S 9 p b n N l c n R f Q 2 F s b W F z d G V y L 0 d l w 6 R u Z G V y d G V y I F R 5 c C 5 7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2 l u c 2 V y d F 9 D Y W x t Y X N 0 Z X I v R 2 X D p G 5 k Z X J 0 Z X I g V H l w L n t O b 3 R l L D B 9 J n F 1 b 3 Q 7 L C Z x d W 9 0 O 1 N l Y 3 R p b 2 4 x L 2 l u c 2 V y d F 9 D Y W x t Y X N 0 Z X I v R 2 X D p G 5 k Z X J 0 Z X I g V H l w L n t M R E 0 4 M C w x f S Z x d W 9 0 O y w m c X V v d D t T Z W N 0 a W 9 u M S 9 p b n N l c n R f Q 2 F s b W F z d G V y L 0 d l w 6 R u Z G V y d G V y I F R 5 c C 5 7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i 0 y M 1 Q x M D o z O D o w M C 4 x N D M 3 M T A y W i I g L z 4 8 R W 5 0 c n k g V H l w Z T 0 i R m l s b E N v b H V t b l R 5 c G V z I i B W Y W x 1 Z T 0 i c 0 F 3 V U Z C Z z 0 9 I i A v P j x F b n R y e S B U e X B l P S J G a W x s Q 2 9 s d W 1 u T m F t Z X M i I F Z h b H V l P S J z W y Z x d W 9 0 O 0 5 v d G U m c X V v d D s s J n F 1 b 3 Q 7 T E R N O D A m c X V v d D s s J n F 1 b 3 Q 7 T E R N O D B f M S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5 z Z X J 0 X 0 N h b G 1 h c 3 R l c i A o M i k v R 2 X D p G 5 k Z X J 0 Z X I g V H l w L n t O b 3 R l L D B 9 J n F 1 b 3 Q 7 L C Z x d W 9 0 O 1 N l Y 3 R p b 2 4 x L 2 l u c 2 V y d F 9 D Y W x t Y X N 0 Z X I g K D I p L 0 d l w 6 R u Z G V y d G V y I F R 5 c C 5 7 T E R N O D A s M X 0 m c X V v d D s s J n F 1 b 3 Q 7 U 2 V j d G l v b j E v a W 5 z Z X J 0 X 0 N h b G 1 h c 3 R l c i A o M i k v R 2 X D p G 5 k Z X J 0 Z X I g V H l w L n t M R E 0 4 M F 8 x L D J 9 J n F 1 b 3 Q 7 L C Z x d W 9 0 O 1 N l Y 3 R p b 2 4 x L 2 l u c 2 V y d F 9 D Y W x t Y X N 0 Z X I g K D I p L 0 d l w 6 R u Z G V y d G V y I F R 5 c C 5 7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l u c 2 V y d F 9 D Y W x t Y X N 0 Z X I g K D I p L 0 d l w 6 R u Z G V y d G V y I F R 5 c C 5 7 T m 9 0 Z S w w f S Z x d W 9 0 O y w m c X V v d D t T Z W N 0 a W 9 u M S 9 p b n N l c n R f Q 2 F s b W F z d G V y I C g y K S 9 H Z c O k b m R l c n R l c i B U e X A u e 0 x E T T g w L D F 9 J n F 1 b 3 Q 7 L C Z x d W 9 0 O 1 N l Y 3 R p b 2 4 x L 2 l u c 2 V y d F 9 D Y W x t Y X N 0 Z X I g K D I p L 0 d l w 6 R u Z G V y d G V y I F R 5 c C 5 7 T E R N O D B f M S w y f S Z x d W 9 0 O y w m c X V v d D t T Z W N 0 a W 9 u M S 9 p b n N l c n R f Q 2 F s b W F z d G V y I C g y K S 9 H Z c O k b m R l c n R l c i B U e X A u e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a W 5 z Z X J 0 X 0 N h b G 1 h c 3 R l c i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j N U M T A 6 M z g 6 M z g u N T k z M T I 0 N 1 o i I C 8 + P E V u d H J 5 I F R 5 c G U 9 I k Z p b G x D b 2 x 1 b W 5 U e X B l c y I g V m F s d W U 9 I n N B d 1 V G Q m c 9 P S I g L z 4 8 R W 5 0 c n k g V H l w Z T 0 i R m l s b E N v b H V t b k 5 h b W V z I i B W Y W x 1 Z T 0 i c 1 s m c X V v d D t O b 3 R l J n F 1 b 3 Q 7 L C Z x d W 9 0 O 0 x E T T g w J n F 1 b 3 Q 7 L C Z x d W 9 0 O 0 x E T T g w X z E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u c 2 V y d F 9 D Y W x t Y X N 0 Z X I g K D M p L 0 d l w 6 R u Z G V y d G V y I F R 5 c C 5 7 T m 9 0 Z S w w f S Z x d W 9 0 O y w m c X V v d D t T Z W N 0 a W 9 u M S 9 p b n N l c n R f Q 2 F s b W F z d G V y I C g z K S 9 H Z c O k b m R l c n R l c i B U e X A u e 0 x E T T g w L D F 9 J n F 1 b 3 Q 7 L C Z x d W 9 0 O 1 N l Y 3 R p b 2 4 x L 2 l u c 2 V y d F 9 D Y W x t Y X N 0 Z X I g K D M p L 0 d l w 6 R u Z G V y d G V y I F R 5 c C 5 7 T E R N O D B f M S w y f S Z x d W 9 0 O y w m c X V v d D t T Z W N 0 a W 9 u M S 9 p b n N l c n R f Q 2 F s b W F z d G V y I C g z K S 9 H Z c O k b m R l c n R l c i B U e X A u e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p b n N l c n R f Q 2 F s b W F z d G V y I C g z K S 9 H Z c O k b m R l c n R l c i B U e X A u e 0 5 v d G U s M H 0 m c X V v d D s s J n F 1 b 3 Q 7 U 2 V j d G l v b j E v a W 5 z Z X J 0 X 0 N h b G 1 h c 3 R l c i A o M y k v R 2 X D p G 5 k Z X J 0 Z X I g V H l w L n t M R E 0 4 M C w x f S Z x d W 9 0 O y w m c X V v d D t T Z W N 0 a W 9 u M S 9 p b n N l c n R f Q 2 F s b W F z d G V y I C g z K S 9 H Z c O k b m R l c n R l c i B U e X A u e 0 x E T T g w X z E s M n 0 m c X V v d D s s J n F 1 b 3 Q 7 U 2 V j d G l v b j E v a W 5 z Z X J 0 X 0 N h b G 1 h c 3 R l c i A o M y k v R 2 X D p G 5 k Z X J 0 Z X I g V H l w L n s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u c 2 V y d F 9 D Y W x t Y X N 0 Z X I l M j A o M y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z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M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k Y X R h I G l u c H V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j N U M T A 6 M z k 6 N D U u M z c 2 M T Q z N 1 o i I C 8 + P E V u d H J 5 I F R 5 c G U 9 I k Z p b G x D b 2 x 1 b W 5 U e X B l c y I g V m F s d W U 9 I n N B d 1 V G Q m c 9 P S I g L z 4 8 R W 5 0 c n k g V H l w Z T 0 i R m l s b E N v b H V t b k 5 h b W V z I i B W Y W x 1 Z T 0 i c 1 s m c X V v d D t O b 3 R l J n F 1 b 3 Q 7 L C Z x d W 9 0 O 0 x E T T g w J n F 1 b 3 Q 7 L C Z x d W 9 0 O 0 x E T T g w X z E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u c 2 V y d F 9 D Y W x t Y X N 0 Z X I g K D Q p L 0 d l w 6 R u Z G V y d G V y I F R 5 c C 5 7 T m 9 0 Z S w w f S Z x d W 9 0 O y w m c X V v d D t T Z W N 0 a W 9 u M S 9 p b n N l c n R f Q 2 F s b W F z d G V y I C g 0 K S 9 H Z c O k b m R l c n R l c i B U e X A u e 0 x E T T g w L D F 9 J n F 1 b 3 Q 7 L C Z x d W 9 0 O 1 N l Y 3 R p b 2 4 x L 2 l u c 2 V y d F 9 D Y W x t Y X N 0 Z X I g K D Q p L 0 d l w 6 R u Z G V y d G V y I F R 5 c C 5 7 T E R N O D B f M S w y f S Z x d W 9 0 O y w m c X V v d D t T Z W N 0 a W 9 u M S 9 p b n N l c n R f Q 2 F s b W F z d G V y I C g 0 K S 9 H Z c O k b m R l c n R l c i B U e X A u e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p b n N l c n R f Q 2 F s b W F z d G V y I C g 0 K S 9 H Z c O k b m R l c n R l c i B U e X A u e 0 5 v d G U s M H 0 m c X V v d D s s J n F 1 b 3 Q 7 U 2 V j d G l v b j E v a W 5 z Z X J 0 X 0 N h b G 1 h c 3 R l c i A o N C k v R 2 X D p G 5 k Z X J 0 Z X I g V H l w L n t M R E 0 4 M C w x f S Z x d W 9 0 O y w m c X V v d D t T Z W N 0 a W 9 u M S 9 p b n N l c n R f Q 2 F s b W F z d G V y I C g 0 K S 9 H Z c O k b m R l c n R l c i B U e X A u e 0 x E T T g w X z E s M n 0 m c X V v d D s s J n F 1 b 3 Q 7 U 2 V j d G l v b j E v a W 5 z Z X J 0 X 0 N h b G 1 h c 3 R l c i A o N C k v R 2 X D p G 5 k Z X J 0 Z X I g V H l w L n s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u c 2 V y d F 9 D Y W x t Y X N 0 Z X I l M j A o N C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0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Q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A y V D A 2 O j E w O j A z L j A 4 M T Y 3 M D B a I i A v P j x F b n R y e S B U e X B l P S J G a W x s Q 2 9 s d W 1 u V H l w Z X M i I F Z h b H V l P S J z Q X d V R k J n P T 0 i I C 8 + P E V u d H J 5 I F R 5 c G U 9 I k Z p b G x D b 2 x 1 b W 5 O Y W 1 l c y I g V m F s d W U 9 I n N b J n F 1 b 3 Q 7 T m 9 0 Z S Z x d W 9 0 O y w m c X V v d D t M R E 0 4 M C Z x d W 9 0 O y w m c X V v d D t M R E 0 4 M F 8 x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n N l c n R f Q 2 F s b W F z d G V y I C g 1 K S 9 H Z c O k b m R l c n R l c i B U e X A u e 0 5 v d G U s M H 0 m c X V v d D s s J n F 1 b 3 Q 7 U 2 V j d G l v b j E v a W 5 z Z X J 0 X 0 N h b G 1 h c 3 R l c i A o N S k v R 2 X D p G 5 k Z X J 0 Z X I g V H l w L n t M R E 0 4 M C w x f S Z x d W 9 0 O y w m c X V v d D t T Z W N 0 a W 9 u M S 9 p b n N l c n R f Q 2 F s b W F z d G V y I C g 1 K S 9 H Z c O k b m R l c n R l c i B U e X A u e 0 x E T T g w X z E s M n 0 m c X V v d D s s J n F 1 b 3 Q 7 U 2 V j d G l v b j E v a W 5 z Z X J 0 X 0 N h b G 1 h c 3 R l c i A o N S k v R 2 X D p G 5 k Z X J 0 Z X I g V H l w L n s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a W 5 z Z X J 0 X 0 N h b G 1 h c 3 R l c i A o N S k v R 2 X D p G 5 k Z X J 0 Z X I g V H l w L n t O b 3 R l L D B 9 J n F 1 b 3 Q 7 L C Z x d W 9 0 O 1 N l Y 3 R p b 2 4 x L 2 l u c 2 V y d F 9 D Y W x t Y X N 0 Z X I g K D U p L 0 d l w 6 R u Z G V y d G V y I F R 5 c C 5 7 T E R N O D A s M X 0 m c X V v d D s s J n F 1 b 3 Q 7 U 2 V j d G l v b j E v a W 5 z Z X J 0 X 0 N h b G 1 h c 3 R l c i A o N S k v R 2 X D p G 5 k Z X J 0 Z X I g V H l w L n t M R E 0 4 M F 8 x L D J 9 J n F 1 b 3 Q 7 L C Z x d W 9 0 O 1 N l Y 3 R p b 2 4 x L 2 l u c 2 V y d F 9 D Y W x t Y X N 0 Z X I g K D U p L 0 d l w 6 R u Z G V y d G V y I F R 5 c C 5 7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J T I w K D U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N S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1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Z G F 0 Y S B p b n B 1 d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A y V D A 2 O j E 0 O j M 2 L j I w N z E 3 N D Z a I i A v P j x F b n R y e S B U e X B l P S J G a W x s Q 2 9 s d W 1 u V H l w Z X M i I F Z h b H V l P S J z Q X d V R k J n P T 0 i I C 8 + P E V u d H J 5 I F R 5 c G U 9 I k Z p b G x D b 2 x 1 b W 5 O Y W 1 l c y I g V m F s d W U 9 I n N b J n F 1 b 3 Q 7 T m 9 0 Z S Z x d W 9 0 O y w m c X V v d D t M R E 0 4 M C Z x d W 9 0 O y w m c X V v d D t M R E 0 4 M F 8 x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n N l c n R f Q 2 F s b W F z d G V y I C g 2 K S 9 H Z c O k b m R l c n R l c i B U e X A u e 0 5 v d G U s M H 0 m c X V v d D s s J n F 1 b 3 Q 7 U 2 V j d G l v b j E v a W 5 z Z X J 0 X 0 N h b G 1 h c 3 R l c i A o N i k v R 2 X D p G 5 k Z X J 0 Z X I g V H l w L n t M R E 0 4 M C w x f S Z x d W 9 0 O y w m c X V v d D t T Z W N 0 a W 9 u M S 9 p b n N l c n R f Q 2 F s b W F z d G V y I C g 2 K S 9 H Z c O k b m R l c n R l c i B U e X A u e 0 x E T T g w X z E s M n 0 m c X V v d D s s J n F 1 b 3 Q 7 U 2 V j d G l v b j E v a W 5 z Z X J 0 X 0 N h b G 1 h c 3 R l c i A o N i k v R 2 X D p G 5 k Z X J 0 Z X I g V H l w L n s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a W 5 z Z X J 0 X 0 N h b G 1 h c 3 R l c i A o N i k v R 2 X D p G 5 k Z X J 0 Z X I g V H l w L n t O b 3 R l L D B 9 J n F 1 b 3 Q 7 L C Z x d W 9 0 O 1 N l Y 3 R p b 2 4 x L 2 l u c 2 V y d F 9 D Y W x t Y X N 0 Z X I g K D Y p L 0 d l w 6 R u Z G V y d G V y I F R 5 c C 5 7 T E R N O D A s M X 0 m c X V v d D s s J n F 1 b 3 Q 7 U 2 V j d G l v b j E v a W 5 z Z X J 0 X 0 N h b G 1 h c 3 R l c i A o N i k v R 2 X D p G 5 k Z X J 0 Z X I g V H l w L n t M R E 0 4 M F 8 x L D J 9 J n F 1 b 3 Q 7 L C Z x d W 9 0 O 1 N l Y 3 R p b 2 4 x L 2 l u c 2 V y d F 9 D Y W x t Y X N 0 Z X I g K D Y p L 0 d l w 6 R u Z G V y d G V y I F R 5 c C 5 7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J T I w K D Y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N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2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Z G F 0 Y S B p b n B 1 d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A z V D A 1 O j M y O j U w L j M w N T M y M j F a I i A v P j x F b n R y e S B U e X B l P S J G a W x s Q 2 9 s d W 1 u V H l w Z X M i I F Z h b H V l P S J z Q X d V R k J n P T 0 i I C 8 + P E V u d H J 5 I F R 5 c G U 9 I k Z p b G x D b 2 x 1 b W 5 O Y W 1 l c y I g V m F s d W U 9 I n N b J n F 1 b 3 Q 7 T m 9 0 Z S Z x d W 9 0 O y w m c X V v d D t M R E 0 4 M C Z x d W 9 0 O y w m c X V v d D t M R E 0 4 M F 8 x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n N l c n R f Q 2 F s b W F z d G V y I C g 3 K S 9 H Z c O k b m R l c n R l c i B U e X A u e 0 5 v d G U s M H 0 m c X V v d D s s J n F 1 b 3 Q 7 U 2 V j d G l v b j E v a W 5 z Z X J 0 X 0 N h b G 1 h c 3 R l c i A o N y k v R 2 X D p G 5 k Z X J 0 Z X I g V H l w L n t M R E 0 4 M C w x f S Z x d W 9 0 O y w m c X V v d D t T Z W N 0 a W 9 u M S 9 p b n N l c n R f Q 2 F s b W F z d G V y I C g 3 K S 9 H Z c O k b m R l c n R l c i B U e X A u e 0 x E T T g w X z E s M n 0 m c X V v d D s s J n F 1 b 3 Q 7 U 2 V j d G l v b j E v a W 5 z Z X J 0 X 0 N h b G 1 h c 3 R l c i A o N y k v R 2 X D p G 5 k Z X J 0 Z X I g V H l w L n s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a W 5 z Z X J 0 X 0 N h b G 1 h c 3 R l c i A o N y k v R 2 X D p G 5 k Z X J 0 Z X I g V H l w L n t O b 3 R l L D B 9 J n F 1 b 3 Q 7 L C Z x d W 9 0 O 1 N l Y 3 R p b 2 4 x L 2 l u c 2 V y d F 9 D Y W x t Y X N 0 Z X I g K D c p L 0 d l w 6 R u Z G V y d G V y I F R 5 c C 5 7 T E R N O D A s M X 0 m c X V v d D s s J n F 1 b 3 Q 7 U 2 V j d G l v b j E v a W 5 z Z X J 0 X 0 N h b G 1 h c 3 R l c i A o N y k v R 2 X D p G 5 k Z X J 0 Z X I g V H l w L n t M R E 0 4 M F 8 x L D J 9 J n F 1 b 3 Q 7 L C Z x d W 9 0 O 1 N l Y 3 R p b 2 4 x L 2 l u c 2 V y d F 9 D Y W x t Y X N 0 Z X I g K D c p L 0 d l w 6 R u Z G V y d G V y I F R 5 c C 5 7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J T I w K D c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N y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3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Z G F 0 Y S B p b n B 1 d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A z V D A 1 O j U 1 O j Q x L j U z O D I x N j B a I i A v P j x F b n R y e S B U e X B l P S J G a W x s Q 2 9 s d W 1 u V H l w Z X M i I F Z h b H V l P S J z Q X d V R k J n P T 0 i I C 8 + P E V u d H J 5 I F R 5 c G U 9 I k Z p b G x D b 2 x 1 b W 5 O Y W 1 l c y I g V m F s d W U 9 I n N b J n F 1 b 3 Q 7 T m 9 0 Z S Z x d W 9 0 O y w m c X V v d D t M R E 0 4 M C Z x d W 9 0 O y w m c X V v d D t M R E 0 4 M F 8 x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n N l c n R f Q 2 F s b W F z d G V y I C g 4 K S 9 H Z c O k b m R l c n R l c i B U e X A u e 0 5 v d G U s M H 0 m c X V v d D s s J n F 1 b 3 Q 7 U 2 V j d G l v b j E v a W 5 z Z X J 0 X 0 N h b G 1 h c 3 R l c i A o O C k v R 2 X D p G 5 k Z X J 0 Z X I g V H l w L n t M R E 0 4 M C w x f S Z x d W 9 0 O y w m c X V v d D t T Z W N 0 a W 9 u M S 9 p b n N l c n R f Q 2 F s b W F z d G V y I C g 4 K S 9 H Z c O k b m R l c n R l c i B U e X A u e 0 x E T T g w X z E s M n 0 m c X V v d D s s J n F 1 b 3 Q 7 U 2 V j d G l v b j E v a W 5 z Z X J 0 X 0 N h b G 1 h c 3 R l c i A o O C k v R 2 X D p G 5 k Z X J 0 Z X I g V H l w L n s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a W 5 z Z X J 0 X 0 N h b G 1 h c 3 R l c i A o O C k v R 2 X D p G 5 k Z X J 0 Z X I g V H l w L n t O b 3 R l L D B 9 J n F 1 b 3 Q 7 L C Z x d W 9 0 O 1 N l Y 3 R p b 2 4 x L 2 l u c 2 V y d F 9 D Y W x t Y X N 0 Z X I g K D g p L 0 d l w 6 R u Z G V y d G V y I F R 5 c C 5 7 T E R N O D A s M X 0 m c X V v d D s s J n F 1 b 3 Q 7 U 2 V j d G l v b j E v a W 5 z Z X J 0 X 0 N h b G 1 h c 3 R l c i A o O C k v R 2 X D p G 5 k Z X J 0 Z X I g V H l w L n t M R E 0 4 M F 8 x L D J 9 J n F 1 b 3 Q 7 L C Z x d W 9 0 O 1 N l Y 3 R p b 2 4 x L 2 l u c 2 V y d F 9 D Y W x t Y X N 0 Z X I g K D g p L 0 d l w 6 R u Z G V y d G V y I F R 5 c C 5 7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n N l c n R f Q 2 F s b W F z d G V y J T I w K D g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O C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4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X 2 5 l d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k Y X R h I G l u c H V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D N U M D U 6 N T g 6 M j Y u M z c 4 M z M 1 M F o i I C 8 + P E V u d H J 5 I F R 5 c G U 9 I k Z p b G x D b 2 x 1 b W 5 U e X B l c y I g V m F s d W U 9 I n N C Z 1 V G Q m c 9 P S I g L z 4 8 R W 5 0 c n k g V H l w Z T 0 i R m l s b E N v b H V t b k 5 h b W V z I i B W Y W x 1 Z T 0 i c 1 s m c X V v d D t O b 3 R l J n F 1 b 3 Q 7 L C Z x d W 9 0 O 0 x E T T g w J n F 1 b 3 Q 7 L C Z x d W 9 0 O 0 1 h b m 9 t Z X R l c i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5 z Z X J 0 X 0 N h b G 1 h c 3 R l c l 9 u Z X U y L 0 d l w 6 R u Z G V y d G V y I F R 5 c C 5 7 T m 9 0 Z S w w f S Z x d W 9 0 O y w m c X V v d D t T Z W N 0 a W 9 u M S 9 p b n N l c n R f Q 2 F s b W F z d G V y X 2 5 l d T I v R 2 X D p G 5 k Z X J 0 Z X I g V H l w L n t M R E 0 4 M C w x f S Z x d W 9 0 O y w m c X V v d D t T Z W N 0 a W 9 u M S 9 p b n N l c n R f Q 2 F s b W F z d G V y X 2 5 l d T I v R 2 X D p G 5 k Z X J 0 Z X I g V H l w L n t N Y W 5 v b W V 0 Z X I s M n 0 m c X V v d D s s J n F 1 b 3 Q 7 U 2 V j d G l v b j E v a W 5 z Z X J 0 X 0 N h b G 1 h c 3 R l c l 9 u Z X U y L 0 d l w 6 R u Z G V y d G V y I F R 5 c C 5 7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l u c 2 V y d F 9 D Y W x t Y X N 0 Z X J f b m V 1 M i 9 H Z c O k b m R l c n R l c i B U e X A u e 0 5 v d G U s M H 0 m c X V v d D s s J n F 1 b 3 Q 7 U 2 V j d G l v b j E v a W 5 z Z X J 0 X 0 N h b G 1 h c 3 R l c l 9 u Z X U y L 0 d l w 6 R u Z G V y d G V y I F R 5 c C 5 7 T E R N O D A s M X 0 m c X V v d D s s J n F 1 b 3 Q 7 U 2 V j d G l v b j E v a W 5 z Z X J 0 X 0 N h b G 1 h c 3 R l c l 9 u Z X U y L 0 d l w 6 R u Z G V y d G V y I F R 5 c C 5 7 T W F u b 2 1 l d G V y L D J 9 J n F 1 b 3 Q 7 L C Z x d W 9 0 O 1 N l Y 3 R p b 2 4 x L 2 l u c 2 V y d F 9 D Y W x t Y X N 0 Z X J f b m V 1 M i 9 H Z c O k b m R l c n R l c i B U e X A u e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a W 5 z Z X J 0 X 0 N h b G 1 h c 3 R l c l 9 u Z X U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J f b m V 1 M i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X 2 5 l d T I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z Z X J 0 X 0 N h b G 1 h c 3 R l c i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2 R h d G E g a W 5 w d X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w M 1 Q w N T o 1 O T o y N S 4 x N T M 2 N T c 0 W i I g L z 4 8 R W 5 0 c n k g V H l w Z T 0 i R m l s b E N v b H V t b l R 5 c G V z I i B W Y W x 1 Z T 0 i c 0 F 3 V U Z C Z z 0 9 I i A v P j x F b n R y e S B U e X B l P S J G a W x s Q 2 9 s d W 1 u T m F t Z X M i I F Z h b H V l P S J z W y Z x d W 9 0 O 0 5 v d G U m c X V v d D s s J n F 1 b 3 Q 7 T E R N O D A m c X V v d D s s J n F 1 b 3 Q 7 T E R N O D B f M S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5 z Z X J 0 X 0 N h b G 1 h c 3 R l c i A o O S k v R 2 X D p G 5 k Z X J 0 Z X I g V H l w L n t O b 3 R l L D B 9 J n F 1 b 3 Q 7 L C Z x d W 9 0 O 1 N l Y 3 R p b 2 4 x L 2 l u c 2 V y d F 9 D Y W x t Y X N 0 Z X I g K D k p L 0 d l w 6 R u Z G V y d G V y I F R 5 c C 5 7 T E R N O D A s M X 0 m c X V v d D s s J n F 1 b 3 Q 7 U 2 V j d G l v b j E v a W 5 z Z X J 0 X 0 N h b G 1 h c 3 R l c i A o O S k v R 2 X D p G 5 k Z X J 0 Z X I g V H l w L n t M R E 0 4 M F 8 x L D J 9 J n F 1 b 3 Q 7 L C Z x d W 9 0 O 1 N l Y 3 R p b 2 4 x L 2 l u c 2 V y d F 9 D Y W x t Y X N 0 Z X I g K D k p L 0 d l w 6 R u Z G V y d G V y I F R 5 c C 5 7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l u c 2 V y d F 9 D Y W x t Y X N 0 Z X I g K D k p L 0 d l w 6 R u Z G V y d G V y I F R 5 c C 5 7 T m 9 0 Z S w w f S Z x d W 9 0 O y w m c X V v d D t T Z W N 0 a W 9 u M S 9 p b n N l c n R f Q 2 F s b W F z d G V y I C g 5 K S 9 H Z c O k b m R l c n R l c i B U e X A u e 0 x E T T g w L D F 9 J n F 1 b 3 Q 7 L C Z x d W 9 0 O 1 N l Y 3 R p b 2 4 x L 2 l u c 2 V y d F 9 D Y W x t Y X N 0 Z X I g K D k p L 0 d l w 6 R u Z G V y d G V y I F R 5 c C 5 7 T E R N O D B f M S w y f S Z x d W 9 0 O y w m c X V v d D t T Z W N 0 a W 9 u M S 9 p b n N l c n R f Q 2 F s b W F z d G V y I C g 5 K S 9 H Z c O k b m R l c n R l c i B U e X A u e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a W 5 z Z X J 0 X 0 N h b G 1 h c 3 R l c i U y M C g 5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l c n R f Q 2 F s b W F z d G V y J T I w K D k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2 V y d F 9 D Y W x t Y X N 0 Z X I l M j A o O S k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F C i p t f O N d N r G X 3 g N + K b p 8 A A A A A A g A A A A A A E G Y A A A A B A A A g A A A A w 7 T d O R c l 1 m i i K y z c / 4 T + 2 v t J Q u e 3 7 c C L 0 d h J 3 H 2 c X v 4 A A A A A D o A A A A A C A A A g A A A A 8 S n H F x C + h i l K s + r E R 4 L 8 S F l W 5 N x Q Q q v o i / x / S E k p 5 F V Q A A A A 6 Y E e W K 0 + m L / F F J e L W J / V 2 E k k P H P h G C t B G 8 5 J Q l 1 z Z 9 M z T 0 y H 7 e F Y B Z H 9 S M m D J y T R 2 k S y r N m e D X e O u z k W Y 1 O y L W Q y Q x y r U O 5 w P l 5 h a a g D s F 9 A A A A A T D T d q q 5 J J 6 R c F o N i M a D G k q H I C Y D 5 j t 8 I k t 9 r n f 1 / P 5 Z c x u W b R j E n R F G Z s M e + 4 K W Y M U u P M S 0 u I Q U k k G q 9 B 8 Z J L A = = < / D a t a M a s h u p > 
</file>

<file path=customXml/itemProps1.xml><?xml version="1.0" encoding="utf-8"?>
<ds:datastoreItem xmlns:ds="http://schemas.openxmlformats.org/officeDocument/2006/customXml" ds:itemID="{41D60F4C-6E1C-4944-8B8C-B92F3B68C35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certficate</vt:lpstr>
      <vt:lpstr>value</vt:lpstr>
      <vt:lpstr>data input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Sebastian Fritzsch</cp:lastModifiedBy>
  <cp:lastPrinted>2006-04-07T07:38:20Z</cp:lastPrinted>
  <dcterms:created xsi:type="dcterms:W3CDTF">1996-10-17T05:27:31Z</dcterms:created>
  <dcterms:modified xsi:type="dcterms:W3CDTF">2024-10-30T14:21:59Z</dcterms:modified>
</cp:coreProperties>
</file>